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2B4C0E03-D97B-4EC7-8AAA-3DB5BF346DA1}" xr6:coauthVersionLast="47" xr6:coauthVersionMax="47" xr10:uidLastSave="{00000000-0000-0000-0000-000000000000}"/>
  <bookViews>
    <workbookView xWindow="-120" yWindow="-120" windowWidth="29040" windowHeight="15840" activeTab="1" xr2:uid="{00000000-000D-0000-FFFF-FFFF00000000}"/>
  </bookViews>
  <sheets>
    <sheet name="Форма 1" sheetId="5" r:id="rId1"/>
    <sheet name="Форма 2" sheetId="6" r:id="rId2"/>
    <sheet name="Коды программ" sheetId="4"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53" i="5" l="1"/>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I53" i="6"/>
  <c r="AI52" i="6"/>
  <c r="AI51" i="6"/>
  <c r="AI50" i="6"/>
  <c r="AI49" i="6"/>
  <c r="AI48" i="6"/>
  <c r="AI47" i="6"/>
  <c r="AI46" i="6"/>
  <c r="AI45" i="6"/>
  <c r="AI44" i="6"/>
  <c r="AI43" i="6"/>
  <c r="AI42" i="6"/>
  <c r="AI41" i="6"/>
  <c r="AI40" i="6"/>
  <c r="AI39" i="6"/>
  <c r="AI38" i="6"/>
  <c r="AI37" i="6"/>
  <c r="AI36" i="6"/>
  <c r="AI35" i="6"/>
  <c r="AI34" i="6"/>
  <c r="AI33" i="6"/>
  <c r="AI32" i="6"/>
  <c r="AI31" i="6"/>
  <c r="AI30" i="6"/>
  <c r="AI29" i="6"/>
  <c r="AI28" i="6"/>
  <c r="AI27" i="6"/>
  <c r="AI26" i="6"/>
  <c r="AI25" i="6"/>
  <c r="AI24" i="6"/>
  <c r="AI23" i="6"/>
  <c r="AI22" i="6"/>
  <c r="AI21" i="6"/>
  <c r="AI20" i="6"/>
  <c r="AI19" i="6"/>
  <c r="AI18" i="6"/>
  <c r="AI17" i="6"/>
  <c r="AI16" i="6"/>
  <c r="AI15" i="6"/>
  <c r="AI14" i="6"/>
  <c r="E53" i="6"/>
  <c r="E52" i="6"/>
  <c r="E51" i="6"/>
  <c r="E50" i="6"/>
  <c r="E49" i="6"/>
  <c r="E1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8" i="6"/>
  <c r="E17" i="6"/>
  <c r="E16" i="6"/>
  <c r="E15" i="6"/>
  <c r="E14" i="6"/>
  <c r="E13" i="6"/>
  <c r="E9" i="6"/>
  <c r="E10" i="6"/>
  <c r="E11" i="6"/>
  <c r="E12" i="6"/>
  <c r="D53" i="5" l="1"/>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9" i="5" l="1"/>
  <c r="AI9" i="6" l="1"/>
  <c r="AI13" i="6" l="1"/>
  <c r="AI12" i="6"/>
  <c r="AI11" i="6"/>
  <c r="AI10" i="6"/>
  <c r="AH9" i="5" l="1"/>
  <c r="AH10" i="5"/>
  <c r="AH11" i="5"/>
  <c r="AH12" i="5"/>
  <c r="AH13" i="5"/>
  <c r="D10" i="5"/>
  <c r="D11" i="5"/>
  <c r="D12" i="5"/>
  <c r="D13" i="5"/>
</calcChain>
</file>

<file path=xl/sharedStrings.xml><?xml version="1.0" encoding="utf-8"?>
<sst xmlns="http://schemas.openxmlformats.org/spreadsheetml/2006/main" count="1942" uniqueCount="1352">
  <si>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</si>
  <si>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</si>
  <si>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</si>
  <si>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</si>
  <si>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</si>
  <si>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</si>
  <si>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</si>
  <si>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</si>
  <si>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</si>
  <si>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</si>
  <si>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</si>
  <si>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</si>
  <si>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</si>
  <si>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</si>
  <si>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</si>
  <si>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</si>
  <si>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</si>
  <si>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</si>
  <si>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</si>
  <si>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</si>
  <si>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</si>
  <si>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</si>
  <si>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</si>
  <si>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</si>
  <si>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</si>
  <si>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</si>
  <si>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</si>
  <si>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</si>
  <si>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</si>
  <si>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</si>
  <si>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</si>
  <si>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</si>
  <si>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</si>
  <si>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</si>
  <si>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</si>
  <si>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</si>
  <si>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</si>
  <si>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</si>
  <si>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</si>
  <si>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</si>
  <si>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</si>
  <si>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</si>
  <si>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</si>
  <si>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</si>
  <si>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</si>
  <si>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</si>
  <si>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</si>
  <si>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</si>
  <si>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</si>
  <si>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</si>
  <si>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</si>
  <si>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</si>
  <si>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</si>
  <si>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</si>
  <si>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</si>
  <si>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</si>
  <si>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</si>
  <si>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</si>
  <si>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</si>
  <si>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</si>
  <si>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</si>
  <si>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</si>
  <si>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</si>
  <si>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</si>
  <si>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</si>
  <si>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</si>
  <si>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</si>
  <si>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</si>
  <si>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</si>
  <si>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</si>
  <si>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</si>
  <si>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</si>
  <si>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</si>
  <si>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</si>
  <si>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</si>
  <si>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</si>
  <si>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</si>
  <si>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</si>
  <si>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</si>
  <si>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</si>
  <si>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</si>
  <si>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</si>
  <si>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</si>
  <si>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</si>
  <si>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</si>
  <si>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</si>
  <si>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</si>
  <si>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</si>
  <si>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</si>
  <si>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</si>
  <si>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</si>
  <si>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</si>
  <si>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</si>
  <si>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</si>
  <si>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</si>
  <si>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</si>
  <si>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</si>
  <si>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</si>
  <si>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</si>
  <si>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</si>
  <si>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</si>
  <si>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</si>
  <si>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</si>
  <si>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</si>
  <si>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</si>
  <si>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</si>
  <si>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</si>
  <si>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</si>
  <si>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</si>
  <si>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</si>
  <si>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</si>
  <si>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</si>
  <si>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</si>
  <si>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</si>
  <si>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</si>
  <si>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</si>
  <si>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</si>
  <si>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</si>
  <si>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</si>
  <si>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</si>
  <si>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</si>
  <si>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</si>
  <si>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</si>
  <si>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</si>
  <si>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</si>
  <si>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</si>
  <si>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</si>
  <si>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</si>
  <si>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</si>
  <si>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</si>
  <si>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</si>
  <si>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</si>
  <si>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</si>
  <si>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</si>
  <si>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</si>
  <si>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</si>
  <si>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</si>
  <si>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</si>
  <si>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</si>
  <si>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</si>
  <si>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</si>
  <si>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</si>
  <si>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</si>
  <si>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</si>
  <si>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</si>
  <si>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</si>
  <si>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</si>
  <si>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</si>
  <si>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</si>
  <si>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</si>
  <si>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</si>
  <si>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</si>
  <si>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</si>
  <si>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</si>
  <si>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</si>
  <si>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</si>
  <si>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</si>
  <si>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</si>
  <si>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</si>
  <si>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</si>
  <si>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</si>
  <si>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</si>
  <si>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</si>
  <si>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</si>
  <si>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</si>
  <si>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</si>
  <si>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</si>
  <si>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</si>
  <si>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</si>
  <si>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</si>
  <si>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</si>
  <si>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</si>
  <si>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</si>
  <si>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</si>
  <si>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</si>
  <si>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</si>
  <si>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</si>
  <si>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</si>
  <si>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</si>
  <si>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</si>
  <si>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</si>
  <si>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</si>
  <si>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</si>
  <si>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</si>
  <si>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</si>
  <si>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</si>
  <si>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</si>
  <si>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</si>
  <si>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</si>
  <si>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</si>
  <si>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</si>
  <si>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</si>
  <si>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</si>
  <si>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</si>
  <si>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</si>
  <si>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</si>
  <si>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</si>
  <si>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</si>
  <si>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</si>
  <si>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</si>
  <si>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</si>
  <si>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</si>
  <si>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</si>
  <si>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</si>
  <si>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</si>
  <si>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</si>
  <si>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</si>
  <si>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</si>
  <si>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</si>
  <si>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</si>
  <si>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</si>
  <si>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</si>
  <si>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</si>
  <si>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</si>
  <si>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</si>
  <si>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</si>
  <si>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</si>
  <si>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</si>
  <si>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</si>
  <si>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</si>
  <si>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</si>
  <si>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</si>
  <si>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</si>
  <si>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</si>
  <si>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</si>
  <si>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</si>
  <si>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</si>
  <si>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</si>
  <si>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</si>
  <si>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</si>
  <si>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</si>
  <si>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</si>
  <si>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</si>
  <si>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</si>
  <si>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</si>
  <si>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</si>
  <si>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</si>
  <si>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</si>
  <si>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</si>
  <si>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</si>
  <si>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</si>
  <si>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</si>
  <si>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</si>
  <si>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</si>
  <si>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</si>
  <si>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</si>
  <si>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</si>
  <si>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</si>
  <si>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</si>
  <si>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</si>
  <si>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</si>
  <si>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</si>
  <si>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</si>
  <si>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</si>
  <si>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</si>
  <si>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</si>
  <si>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</si>
  <si>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</si>
  <si>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</si>
  <si>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</si>
  <si>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</si>
  <si>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</si>
  <si>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</si>
  <si>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</si>
  <si>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</si>
  <si>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</si>
  <si>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</si>
  <si>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</si>
  <si>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</si>
  <si>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</si>
  <si>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</si>
  <si>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</si>
  <si>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</si>
  <si>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</si>
  <si>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</si>
  <si>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</si>
  <si>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</si>
  <si>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</si>
  <si>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</si>
  <si>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</si>
  <si>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</si>
  <si>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</si>
  <si>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</si>
  <si>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</si>
  <si>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</si>
  <si>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</si>
  <si>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</si>
  <si>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</si>
  <si>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</si>
  <si>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</si>
  <si>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</si>
  <si>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</si>
  <si>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</si>
  <si>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</si>
  <si>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</si>
  <si>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</si>
  <si>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</si>
  <si>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</si>
  <si>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</si>
  <si>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</si>
  <si>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</si>
  <si>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</si>
  <si>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</si>
  <si>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</si>
  <si>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</si>
  <si>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</si>
  <si>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</si>
  <si>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</si>
  <si>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</si>
  <si>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</si>
  <si>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</si>
  <si>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</si>
  <si>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</si>
  <si>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</si>
  <si>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</si>
  <si>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</si>
  <si>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</si>
  <si>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</si>
  <si>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</si>
  <si>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</si>
  <si>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</si>
  <si>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</si>
  <si>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</si>
  <si>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</si>
  <si>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</si>
  <si>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</si>
  <si>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</si>
  <si>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</si>
  <si>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</si>
  <si>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</si>
  <si>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</si>
  <si>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</si>
  <si>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</si>
  <si>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</si>
  <si>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</si>
  <si>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</si>
  <si>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</si>
  <si>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</si>
  <si>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</si>
  <si>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</si>
  <si>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</si>
  <si>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</si>
  <si>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</si>
  <si>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</si>
  <si>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</si>
  <si>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</si>
  <si>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</si>
  <si>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</si>
  <si>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</si>
  <si>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</si>
  <si>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</si>
  <si>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</si>
  <si>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</si>
  <si>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</si>
  <si>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</si>
  <si>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</si>
  <si>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</si>
  <si>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</si>
  <si>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</si>
  <si>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</si>
  <si>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</si>
  <si>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</si>
  <si>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</si>
  <si>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</si>
  <si>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</si>
  <si>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</si>
  <si>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</si>
  <si>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</si>
  <si>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</si>
  <si>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</si>
  <si>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</si>
  <si>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</si>
  <si>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</si>
  <si>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</si>
  <si>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</si>
  <si>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</si>
  <si>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</si>
  <si>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</si>
  <si>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</si>
  <si>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</si>
  <si>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</si>
  <si>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</si>
  <si>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</si>
  <si>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</si>
  <si>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</si>
  <si>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</si>
  <si>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</si>
  <si>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</si>
  <si>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</si>
  <si>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</si>
  <si>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</si>
  <si>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</si>
  <si>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</si>
  <si>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</si>
  <si>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</si>
  <si>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</si>
  <si>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</si>
  <si>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</si>
  <si>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</si>
  <si>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</si>
  <si>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</si>
  <si>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</si>
  <si>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</si>
  <si>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</si>
  <si>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</si>
  <si>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</si>
  <si>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</si>
  <si>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</si>
  <si>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</si>
  <si>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</si>
  <si>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</si>
  <si>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</si>
  <si>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</si>
  <si>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</si>
  <si>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</si>
  <si>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</si>
  <si>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</si>
  <si>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</si>
  <si>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</si>
  <si>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</si>
  <si>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</si>
  <si>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</si>
  <si>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</si>
  <si>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</si>
  <si>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</si>
  <si>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</si>
  <si>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</si>
  <si>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</si>
  <si>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</si>
  <si>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</si>
  <si>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</si>
  <si>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</si>
  <si>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</si>
  <si>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</si>
  <si>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</si>
  <si>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</si>
  <si>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</si>
  <si>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</si>
  <si>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</si>
  <si>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</si>
  <si>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</si>
  <si>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</si>
  <si>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</si>
  <si>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</si>
  <si>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</si>
  <si>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</si>
  <si>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</si>
  <si>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</si>
  <si>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</si>
  <si>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</si>
  <si>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</si>
  <si>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</si>
  <si>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</si>
  <si>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</si>
  <si>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</si>
  <si>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</si>
  <si>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</si>
  <si>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</si>
  <si>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</si>
  <si>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</si>
  <si>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</si>
  <si>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</si>
  <si>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</si>
  <si>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</si>
  <si>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</si>
  <si>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</si>
  <si>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</si>
  <si>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</si>
  <si>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</si>
  <si>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</si>
  <si>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</si>
  <si>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</si>
  <si>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</si>
  <si>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</si>
  <si>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</si>
  <si>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</si>
  <si>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</si>
  <si>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</si>
  <si>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</si>
  <si>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</si>
  <si>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</si>
  <si>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</si>
  <si>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</si>
  <si>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</si>
  <si>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</si>
  <si>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</si>
  <si>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</si>
  <si>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</si>
  <si>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</si>
  <si>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</si>
  <si>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</si>
  <si>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</si>
  <si>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</si>
  <si>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</si>
  <si>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</si>
  <si>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</si>
  <si>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</si>
  <si>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</si>
  <si>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</si>
  <si>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</si>
  <si>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</si>
  <si>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</si>
  <si>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</si>
  <si>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</si>
  <si>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</si>
  <si>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</si>
  <si>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</si>
  <si>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</si>
  <si>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</si>
  <si>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</si>
  <si>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</si>
  <si>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</si>
  <si>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</si>
  <si>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</si>
  <si>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</si>
  <si>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</si>
  <si>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</si>
  <si>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</si>
  <si>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</si>
  <si>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</si>
  <si>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</si>
  <si>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</si>
  <si>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</si>
  <si>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</si>
  <si>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</si>
  <si>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</si>
  <si>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</si>
  <si>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</si>
  <si>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</si>
  <si>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</si>
  <si>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</si>
  <si>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</si>
  <si>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</si>
  <si>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</si>
  <si>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</si>
  <si>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</si>
  <si>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</si>
  <si>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</si>
  <si>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</si>
  <si>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</si>
  <si>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</si>
  <si>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</si>
  <si>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</si>
  <si>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</si>
  <si>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</si>
  <si>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</si>
  <si>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</si>
  <si>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</si>
  <si>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</si>
  <si>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</si>
  <si>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</si>
  <si>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</si>
  <si>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</si>
  <si>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</si>
  <si>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</si>
  <si>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</si>
  <si>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</si>
  <si>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</si>
  <si>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</si>
  <si>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</si>
  <si>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</si>
  <si>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</si>
  <si>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</si>
  <si>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</si>
  <si>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</si>
  <si>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</si>
  <si>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</si>
  <si>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</si>
  <si>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</si>
  <si>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</si>
  <si>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</si>
  <si>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</si>
  <si>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</si>
  <si>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</si>
  <si>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</si>
  <si>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</si>
  <si>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</si>
  <si>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</si>
  <si>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</si>
  <si>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</si>
  <si>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</si>
  <si>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</si>
  <si>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</si>
  <si>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</si>
  <si>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</si>
  <si>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</si>
  <si>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</si>
  <si>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</si>
  <si>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</si>
  <si>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</si>
  <si>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</si>
  <si>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</si>
  <si>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</si>
  <si>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</si>
  <si>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</si>
  <si>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</si>
  <si>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</si>
  <si>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</si>
  <si>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</si>
  <si>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</si>
  <si>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</si>
  <si>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</si>
  <si>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</si>
  <si>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</si>
  <si>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</si>
  <si>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</si>
  <si>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</si>
  <si>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</si>
  <si>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</si>
  <si>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</si>
  <si>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</si>
  <si>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</si>
  <si>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</si>
  <si>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</si>
  <si>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</si>
  <si>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</si>
  <si>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</si>
  <si>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</si>
  <si>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</si>
  <si>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</si>
  <si>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</si>
  <si>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</si>
  <si>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</si>
  <si>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</si>
  <si>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</si>
  <si>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</si>
  <si>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</si>
  <si>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</si>
  <si>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</si>
  <si>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</si>
  <si>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</si>
  <si>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</si>
  <si>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</si>
  <si>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</si>
  <si>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</si>
  <si>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</si>
  <si>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</si>
  <si>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</si>
  <si>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</si>
  <si>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</si>
  <si>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</si>
  <si>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</si>
  <si>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</si>
  <si>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</si>
  <si>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</si>
  <si>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</si>
  <si>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</si>
  <si>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</si>
  <si>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</si>
  <si>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</si>
  <si>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</si>
  <si>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</si>
  <si>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</si>
  <si>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</si>
  <si>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</si>
  <si>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</si>
  <si>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</si>
  <si>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</si>
  <si>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</si>
  <si>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</si>
  <si>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</si>
  <si>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</si>
  <si>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</si>
  <si>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</si>
  <si>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</si>
  <si>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</si>
  <si>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</si>
  <si>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</si>
  <si>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</si>
  <si>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</si>
  <si>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</si>
  <si>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</si>
  <si>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</si>
  <si>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</si>
  <si>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</si>
  <si>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</si>
  <si>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</si>
  <si>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</si>
  <si>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</si>
  <si>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</si>
  <si>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</si>
  <si>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</si>
  <si>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</si>
  <si>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</si>
  <si>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</si>
  <si>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</si>
  <si>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</si>
  <si>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</si>
  <si>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</si>
  <si>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</si>
  <si>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</si>
  <si>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</si>
  <si>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</si>
  <si>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</si>
  <si>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</si>
  <si>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</si>
  <si>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</si>
  <si>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</si>
  <si>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</si>
  <si>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</si>
  <si>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</si>
  <si>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</si>
  <si>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</si>
  <si>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</si>
  <si>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</si>
  <si>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</si>
  <si>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</si>
  <si>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</si>
  <si>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</si>
  <si>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</si>
  <si>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</si>
  <si>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</si>
  <si>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</si>
  <si>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</si>
  <si>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</si>
  <si>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</si>
  <si>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</si>
  <si>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</si>
  <si>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</si>
  <si>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</si>
  <si>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</si>
  <si>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</si>
  <si>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</si>
  <si>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</si>
  <si>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</si>
  <si>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</si>
  <si>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</si>
  <si>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</si>
  <si>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</si>
  <si>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</si>
  <si>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</si>
  <si>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</si>
  <si>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</si>
  <si>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</si>
  <si>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</si>
  <si>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</si>
  <si>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</si>
  <si>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</si>
  <si>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</si>
  <si>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</si>
  <si>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</si>
  <si>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</si>
  <si>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</si>
  <si>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</si>
  <si>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</si>
  <si>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</si>
  <si>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</si>
  <si>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</si>
  <si>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</si>
  <si>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</si>
  <si>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</si>
  <si>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</si>
  <si>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</si>
  <si>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</si>
  <si>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</si>
  <si>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</si>
  <si>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</si>
  <si>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</si>
  <si>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</si>
  <si>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</si>
  <si>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</si>
  <si>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</si>
  <si>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</si>
  <si>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</si>
  <si>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</si>
  <si>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</si>
  <si>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</si>
  <si>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</si>
  <si>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</si>
  <si>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</si>
  <si>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</si>
  <si>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</si>
  <si>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</si>
  <si>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</si>
  <si>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</si>
  <si>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</si>
  <si>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</si>
  <si>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</si>
  <si>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</si>
  <si>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</si>
  <si>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</si>
  <si>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</si>
  <si>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</si>
  <si>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</si>
  <si>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</si>
  <si>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</si>
  <si>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</si>
  <si>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</si>
  <si>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</si>
  <si>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</si>
  <si>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</si>
  <si>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</si>
  <si>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</si>
  <si>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</si>
  <si>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</si>
  <si>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</si>
  <si>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</si>
  <si>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</si>
  <si>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</si>
  <si>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</si>
  <si>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</si>
  <si>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</si>
  <si>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</si>
  <si>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</si>
  <si>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</si>
  <si>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</si>
  <si>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</si>
  <si>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</si>
  <si>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</si>
  <si>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</si>
  <si>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</si>
  <si>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</si>
  <si>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</si>
  <si>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</si>
  <si>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</si>
  <si>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</si>
  <si>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</si>
  <si>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</si>
  <si>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</si>
  <si>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</si>
  <si>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</si>
  <si>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</si>
  <si>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</si>
  <si>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</si>
  <si>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</si>
  <si>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</si>
  <si>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</si>
  <si>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</si>
  <si>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</si>
  <si>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</si>
  <si>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</si>
  <si>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</si>
  <si>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</si>
  <si>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</si>
  <si>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</si>
  <si>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</si>
  <si>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</si>
  <si>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</si>
  <si>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</si>
  <si>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</si>
  <si>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</si>
  <si>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</si>
  <si>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</si>
  <si>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</si>
  <si>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</si>
  <si>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</si>
  <si>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</si>
  <si>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</si>
  <si>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</si>
  <si>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</si>
  <si>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</si>
  <si>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</si>
  <si>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</si>
  <si>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</si>
  <si>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</si>
  <si>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</si>
  <si>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</si>
  <si>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</si>
  <si>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</si>
  <si>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</si>
  <si>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</si>
  <si>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</si>
  <si>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</si>
  <si>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</si>
  <si>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</si>
  <si>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</si>
  <si>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</si>
  <si>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</si>
  <si>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</si>
  <si>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</si>
  <si>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</si>
  <si>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</si>
  <si>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</si>
  <si>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</si>
  <si>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</si>
  <si>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</si>
  <si>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</si>
  <si>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</si>
  <si>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</si>
  <si>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</si>
  <si>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</si>
  <si>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</si>
  <si>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</si>
  <si>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</si>
  <si>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</si>
  <si>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</si>
  <si>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</si>
  <si>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</si>
  <si>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</si>
  <si>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</si>
  <si>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</si>
  <si>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</si>
  <si>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</si>
  <si>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</si>
  <si>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</si>
  <si>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</si>
  <si>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</si>
  <si>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</si>
  <si>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</si>
  <si>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</si>
  <si>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</si>
  <si>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</si>
  <si>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</si>
  <si>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</si>
  <si>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</si>
  <si>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</si>
  <si>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</si>
  <si>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</si>
  <si>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</si>
  <si>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</si>
  <si>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</si>
  <si>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</si>
  <si>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</si>
  <si>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</si>
  <si>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</si>
  <si>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</si>
  <si>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</si>
  <si>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</si>
  <si>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</si>
  <si>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</si>
  <si>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</si>
  <si>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</si>
  <si>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</si>
  <si>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</si>
  <si>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</si>
  <si>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</si>
  <si>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</si>
  <si>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</si>
  <si>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</si>
  <si>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</si>
  <si>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</si>
  <si>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</si>
  <si>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</si>
  <si>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</si>
  <si>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</si>
  <si>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</si>
  <si>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</si>
  <si>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</si>
  <si>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</si>
  <si>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</si>
  <si>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</si>
  <si>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</si>
  <si>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</si>
  <si>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</si>
  <si>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</si>
  <si>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</si>
  <si>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</si>
  <si>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</si>
  <si>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</si>
  <si>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</si>
  <si>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</si>
  <si>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</si>
  <si>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</si>
  <si>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</si>
  <si>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</si>
  <si>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</si>
  <si>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</si>
  <si>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</si>
  <si>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</si>
  <si>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</si>
  <si>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</si>
  <si>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</si>
  <si>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</si>
  <si>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</si>
  <si>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</si>
  <si>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</si>
  <si>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</si>
  <si>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</si>
  <si>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</si>
  <si>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</si>
  <si>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</si>
  <si>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</si>
  <si>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</si>
  <si>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</si>
  <si>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</si>
  <si>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</si>
  <si>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</si>
  <si>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</si>
  <si>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</si>
  <si>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</si>
  <si>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</si>
  <si>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</si>
  <si>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</si>
  <si>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</si>
  <si>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</si>
  <si>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</si>
  <si>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</si>
  <si>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</si>
  <si>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</si>
  <si>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</si>
  <si>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</si>
  <si>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</si>
  <si>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</si>
  <si>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</si>
  <si>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</si>
  <si>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</si>
  <si>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</si>
  <si>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</si>
  <si>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</si>
  <si>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</si>
  <si>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</si>
  <si>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</si>
  <si>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</si>
  <si>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</si>
  <si>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</si>
  <si>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</si>
  <si>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</si>
  <si>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</si>
  <si>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</si>
  <si>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</si>
  <si>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</si>
  <si>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</si>
  <si>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</si>
  <si>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</si>
  <si>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</si>
  <si>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</si>
  <si>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</si>
  <si>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</si>
  <si>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</si>
  <si>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</si>
  <si>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</si>
  <si>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</si>
  <si>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</si>
  <si>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</si>
  <si>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</si>
  <si>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</si>
  <si>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</si>
  <si>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</si>
  <si>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</si>
  <si>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</si>
  <si>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</si>
  <si>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</si>
  <si>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</si>
  <si>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</si>
  <si>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</si>
  <si>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</si>
  <si>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</si>
  <si>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</si>
  <si>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</si>
  <si>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</si>
  <si>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</si>
  <si>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</si>
  <si>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</si>
  <si>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</si>
  <si>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</si>
  <si>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</si>
  <si>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</si>
  <si>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</si>
  <si>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</si>
  <si>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</si>
  <si>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</si>
  <si>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</si>
  <si>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</si>
  <si>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</si>
  <si>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</si>
  <si>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</si>
  <si>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</si>
  <si>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</si>
  <si>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</si>
  <si>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</si>
  <si>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</si>
  <si>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</si>
  <si>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</si>
  <si>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</si>
  <si>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</si>
  <si>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</si>
  <si>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</si>
  <si>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</si>
  <si>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</si>
  <si>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</si>
  <si>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</si>
  <si>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</si>
  <si>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</si>
  <si>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</si>
  <si>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</si>
  <si>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</si>
  <si>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</si>
  <si>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</si>
  <si>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</si>
  <si>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</si>
  <si>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</si>
  <si>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</si>
  <si>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</si>
  <si>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</si>
  <si>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</si>
  <si>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</si>
  <si>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</si>
  <si>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</si>
  <si>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</si>
  <si>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</si>
  <si>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</si>
  <si>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</si>
  <si>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</si>
  <si>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</si>
  <si>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</si>
  <si>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</si>
  <si>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</si>
  <si>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</si>
  <si>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</si>
  <si>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</si>
  <si>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</si>
  <si>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</si>
  <si>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</si>
  <si>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</si>
  <si>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</si>
  <si>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</si>
  <si>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</si>
  <si>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</si>
  <si>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</si>
  <si>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</si>
  <si>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</si>
  <si>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</si>
  <si>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</si>
  <si>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</si>
  <si>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</si>
  <si>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</si>
  <si>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</si>
  <si>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</si>
  <si>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</si>
  <si>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</si>
  <si>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</si>
  <si>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</si>
  <si>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</si>
  <si>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</si>
  <si>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</si>
  <si>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</si>
  <si>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</si>
  <si>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</si>
  <si>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</si>
  <si>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</si>
  <si>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</si>
  <si>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</si>
  <si>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</si>
  <si>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</si>
  <si>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</si>
  <si>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</si>
  <si>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</si>
  <si>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</si>
  <si>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</si>
  <si>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</si>
  <si>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</si>
  <si>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</si>
  <si>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</si>
  <si>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</si>
  <si>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</si>
  <si>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</si>
  <si>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</si>
  <si>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</si>
  <si>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</si>
  <si>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</si>
  <si>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</si>
  <si>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</si>
  <si>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</si>
  <si>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</si>
  <si>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</si>
  <si>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</si>
  <si>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</si>
  <si>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</si>
  <si>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</si>
  <si>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</si>
  <si>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</si>
  <si>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</si>
  <si>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</si>
  <si>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</si>
  <si>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</si>
  <si>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</si>
  <si>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</si>
  <si>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</si>
  <si>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</si>
  <si>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</si>
  <si>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</si>
  <si>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</si>
  <si>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</si>
  <si>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</si>
  <si>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</si>
  <si>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</si>
  <si>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</si>
  <si>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</si>
  <si>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</si>
  <si>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</si>
  <si>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</si>
  <si>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</si>
  <si>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</si>
  <si>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</si>
  <si>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</si>
  <si>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</si>
  <si>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</si>
  <si>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</si>
  <si>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</si>
  <si>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</si>
  <si>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</si>
  <si>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</si>
  <si>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</si>
  <si>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</si>
  <si>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</si>
  <si>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</si>
  <si>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</si>
  <si>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</si>
  <si>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</si>
  <si>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</si>
  <si>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</si>
  <si>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</si>
  <si>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</si>
  <si>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</si>
  <si>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</si>
  <si>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</si>
  <si>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</si>
  <si>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</si>
  <si>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</si>
  <si>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</si>
  <si>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</si>
  <si>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</si>
  <si>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</si>
  <si>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</si>
  <si>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</si>
  <si>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</si>
  <si>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</si>
  <si>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</si>
  <si>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</si>
  <si>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</si>
  <si>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</si>
  <si>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</si>
  <si>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</si>
  <si>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</si>
  <si>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</si>
  <si>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</si>
  <si>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</si>
  <si>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</si>
  <si>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</si>
  <si>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</si>
  <si>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</si>
  <si>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</si>
  <si>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</si>
  <si>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</si>
  <si>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</si>
  <si>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</si>
  <si>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</si>
  <si>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</si>
  <si>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</si>
  <si>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</si>
  <si>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</si>
  <si>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</si>
  <si>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</si>
  <si>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</si>
  <si>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</si>
  <si>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</si>
  <si>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</si>
  <si>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</si>
  <si>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</si>
  <si>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</si>
  <si>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</si>
  <si>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</si>
  <si>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</si>
  <si>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</si>
  <si>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</si>
  <si>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</si>
  <si>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</si>
  <si>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</si>
  <si>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</si>
  <si>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</si>
  <si>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</si>
  <si>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</si>
  <si>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</si>
  <si>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</si>
  <si>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</si>
  <si>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</si>
  <si>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</si>
  <si>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</si>
  <si>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</si>
  <si>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</si>
  <si>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</si>
  <si>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</si>
  <si>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</si>
  <si>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</si>
  <si>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</si>
  <si>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</si>
  <si>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</si>
  <si>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</si>
  <si>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</si>
  <si>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</si>
  <si>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</si>
  <si>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</si>
  <si>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</si>
  <si>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</si>
  <si>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</si>
  <si>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</si>
  <si>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</si>
  <si>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</si>
  <si>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</si>
  <si>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</si>
  <si>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</si>
  <si>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</si>
  <si>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</si>
  <si>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</si>
  <si>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</si>
  <si>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</si>
  <si>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</si>
  <si>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</si>
  <si>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</si>
  <si>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</si>
  <si>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</si>
  <si>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</si>
  <si>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</si>
  <si>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</si>
  <si>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</si>
  <si>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</si>
  <si>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</si>
  <si>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</si>
  <si>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</si>
  <si>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</si>
  <si>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</si>
  <si>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</si>
  <si>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</si>
  <si>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</si>
  <si>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</si>
  <si>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</si>
  <si>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</si>
  <si>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</si>
  <si>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</si>
  <si>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</si>
  <si>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</si>
  <si>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</si>
  <si>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</si>
  <si>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</si>
  <si>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</si>
  <si>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</si>
  <si>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</si>
  <si>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</si>
  <si>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</si>
  <si>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</si>
  <si>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</si>
  <si>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</si>
  <si>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</si>
  <si>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</si>
  <si>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</si>
  <si>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</si>
  <si>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</si>
  <si>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</si>
  <si>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</si>
  <si>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</si>
  <si>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</si>
  <si>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</si>
  <si>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</si>
  <si>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Полное наименование ПОО</t>
  </si>
  <si>
    <t>Государственное бюджетное профессиональное образовательное учреждение Краснодарского края  «Брюховецкий аграрный колледж»</t>
  </si>
  <si>
    <t>В том числе (из трудоустроенных): в соответствии с освоенной профессией, специальностью (исходя из осуществляемой трудовой функции)</t>
  </si>
  <si>
    <t>В том числе (из трудоустроенных): работают на протяжении не менее 4-х месяцев на последнем месте работы</t>
  </si>
  <si>
    <t xml:space="preserve">регулярное взаимодействие с работодателями (при запоросе работодателя обзваниваем каждого выпускника по необходимой специальности),  центрами занятости (направляем информацию о нуждающихся в работе), размещение информации о вакансиях на сайте и стенде колледжа, а также в соц.сетях. </t>
  </si>
  <si>
    <t>Сторчак Инесса Борисовна</t>
  </si>
  <si>
    <t>специалист</t>
  </si>
  <si>
    <t>bkarera@mail.ru</t>
  </si>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</sst>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0"/>
      <name val="Times New Roman"/>
      <family val="1"/>
      <charset val="204"/>
    </font>
    <font>
      <sz val="14"/>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16" fillId="0" borderId="0" applyNumberFormat="0" applyFill="0" applyBorder="0" applyAlignment="0" applyProtection="0"/>
  </cellStyleXfs>
  <cellXfs count="7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49" fontId="5" fillId="0" borderId="8"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vertical="top" wrapText="1"/>
    </xf>
    <xf numFmtId="0" fontId="5" fillId="0" borderId="0" xfId="1" applyFont="1" applyAlignment="1">
      <alignment horizontal="center" vertical="top" wrapText="1"/>
    </xf>
    <xf numFmtId="49" fontId="5" fillId="0" borderId="0" xfId="1" applyNumberFormat="1" applyFont="1" applyAlignment="1">
      <alignment horizontal="center" vertical="top"/>
    </xf>
    <xf numFmtId="0" fontId="16" fillId="0" borderId="1" xfId="2" applyBorder="1" applyAlignment="1">
      <alignment horizontal="center" wrapText="1"/>
    </xf>
    <xf numFmtId="0" fontId="15" fillId="0" borderId="1" xfId="1" applyFont="1" applyBorder="1" applyAlignment="1">
      <alignment horizontal="center" wrapText="1"/>
    </xf>
    <xf numFmtId="0" fontId="15" fillId="0" borderId="1" xfId="1" applyFont="1" applyBorder="1" applyAlignment="1">
      <alignment horizontal="center" vertical="center" wrapText="1"/>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1" fontId="13" fillId="0" borderId="1" xfId="1"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applyAlignment="1">
      <alignment vertical="top" wrapText="1"/>
    </xf>
    <xf numFmtId="0" fontId="13" fillId="0" borderId="0" xfId="1" applyFont="1" applyAlignment="1">
      <alignment horizontal="center" vertical="center"/>
    </xf>
    <xf numFmtId="0" fontId="15" fillId="0" borderId="0" xfId="1" applyFont="1"/>
    <xf numFmtId="0" fontId="13" fillId="2" borderId="6" xfId="1" applyFont="1" applyFill="1" applyBorder="1" applyAlignment="1">
      <alignment horizontal="center" vertical="top" wrapText="1"/>
    </xf>
    <xf numFmtId="0" fontId="14" fillId="2" borderId="0" xfId="0" applyFont="1" applyFill="1" applyAlignment="1">
      <alignment horizontal="center" vertical="center" wrapText="1"/>
    </xf>
    <xf numFmtId="14" fontId="13" fillId="2" borderId="1" xfId="1" applyNumberFormat="1" applyFont="1" applyFill="1" applyBorder="1" applyAlignment="1">
      <alignment horizontal="center" vertical="top" wrapText="1"/>
    </xf>
    <xf numFmtId="0" fontId="13" fillId="2" borderId="1" xfId="1" applyFont="1" applyFill="1" applyBorder="1" applyAlignment="1">
      <alignment horizontal="center" vertical="top" wrapText="1"/>
    </xf>
    <xf numFmtId="49" fontId="13" fillId="2" borderId="1" xfId="1" applyNumberFormat="1" applyFont="1" applyFill="1" applyBorder="1" applyAlignment="1">
      <alignment horizontal="center" vertical="top"/>
    </xf>
    <xf numFmtId="0" fontId="13" fillId="2" borderId="1" xfId="1" applyFont="1" applyFill="1" applyBorder="1" applyAlignment="1">
      <alignment horizontal="left" vertical="top" wrapText="1"/>
    </xf>
    <xf numFmtId="1" fontId="13" fillId="2" borderId="1" xfId="1" applyNumberFormat="1" applyFont="1" applyFill="1" applyBorder="1" applyAlignment="1">
      <alignment horizontal="center" vertical="center"/>
    </xf>
    <xf numFmtId="1" fontId="13" fillId="2"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0" xfId="1" applyFont="1" applyFill="1" applyAlignment="1">
      <alignment horizontal="center" vertical="center"/>
    </xf>
    <xf numFmtId="0" fontId="14" fillId="2" borderId="1" xfId="0" applyFont="1" applyFill="1" applyBorder="1" applyAlignment="1">
      <alignment horizontal="center" vertical="center" wrapText="1"/>
    </xf>
    <xf numFmtId="0" fontId="13" fillId="2" borderId="1" xfId="1" applyFont="1" applyFill="1" applyBorder="1" applyAlignment="1">
      <alignment vertical="top" wrapText="1"/>
    </xf>
    <xf numFmtId="0" fontId="15" fillId="2" borderId="0" xfId="1" applyFont="1" applyFill="1"/>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15" fillId="0" borderId="1" xfId="1" applyFont="1" applyBorder="1" applyAlignment="1">
      <alignment horizontal="left" vertical="top" wrapText="1"/>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5" xfId="1" applyFont="1" applyBorder="1" applyAlignment="1">
      <alignment horizontal="center" vertical="top"/>
    </xf>
  </cellXfs>
  <cellStyles count="3">
    <cellStyle name="Гиперссылка" xfId="2" builtinId="8"/>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karera@mail.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karera@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9"/>
  <sheetViews>
    <sheetView zoomScale="60" zoomScaleNormal="60" workbookViewId="0">
      <selection activeCell="G9" sqref="G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65" style="2" customWidth="1"/>
    <col min="34" max="34" width="53" style="2" customWidth="1"/>
    <col min="35" max="16384" width="9.140625" style="2"/>
  </cols>
  <sheetData>
    <row r="1" spans="1:34" x14ac:dyDescent="0.3">
      <c r="AH1" s="18" t="s">
        <v>1338</v>
      </c>
    </row>
    <row r="2" spans="1:34" ht="20.25" x14ac:dyDescent="0.3">
      <c r="A2" s="8"/>
    </row>
    <row r="3" spans="1:34" ht="147.75" customHeight="1" x14ac:dyDescent="0.3">
      <c r="A3" s="67" t="s">
        <v>1339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4" s="3" customFormat="1" ht="42.75" customHeight="1" x14ac:dyDescent="0.25">
      <c r="A5" s="58" t="s">
        <v>1323</v>
      </c>
      <c r="B5" s="58" t="s">
        <v>1324</v>
      </c>
      <c r="C5" s="58" t="s">
        <v>1327</v>
      </c>
      <c r="D5" s="58" t="s">
        <v>1325</v>
      </c>
      <c r="E5" s="58" t="s">
        <v>8</v>
      </c>
      <c r="F5" s="58" t="s">
        <v>1326</v>
      </c>
      <c r="G5" s="71" t="s">
        <v>1351</v>
      </c>
      <c r="H5" s="61" t="s">
        <v>1342</v>
      </c>
      <c r="I5" s="62"/>
      <c r="J5" s="62"/>
      <c r="K5" s="62"/>
      <c r="L5" s="62"/>
      <c r="M5" s="62"/>
      <c r="N5" s="62"/>
      <c r="O5" s="62"/>
      <c r="P5" s="62"/>
      <c r="Q5" s="62"/>
      <c r="R5" s="62"/>
      <c r="S5" s="62"/>
      <c r="T5" s="62"/>
      <c r="U5" s="62"/>
      <c r="V5" s="62"/>
      <c r="W5" s="62"/>
      <c r="X5" s="62"/>
      <c r="Y5" s="62"/>
      <c r="Z5" s="62"/>
      <c r="AA5" s="62"/>
      <c r="AB5" s="62"/>
      <c r="AC5" s="62"/>
      <c r="AD5" s="62"/>
      <c r="AE5" s="62"/>
      <c r="AF5" s="63"/>
      <c r="AG5" s="69" t="s">
        <v>1337</v>
      </c>
      <c r="AH5" s="53" t="s">
        <v>1328</v>
      </c>
    </row>
    <row r="6" spans="1:34" s="3" customFormat="1" ht="51.75" customHeight="1" x14ac:dyDescent="0.25">
      <c r="A6" s="59"/>
      <c r="B6" s="59"/>
      <c r="C6" s="59"/>
      <c r="D6" s="59"/>
      <c r="E6" s="59"/>
      <c r="F6" s="59"/>
      <c r="G6" s="71"/>
      <c r="H6" s="55" t="s">
        <v>9</v>
      </c>
      <c r="I6" s="56"/>
      <c r="J6" s="56"/>
      <c r="K6" s="56"/>
      <c r="L6" s="56"/>
      <c r="M6" s="57"/>
      <c r="N6" s="64" t="s">
        <v>730</v>
      </c>
      <c r="O6" s="65"/>
      <c r="P6" s="66"/>
      <c r="Q6" s="64" t="s">
        <v>735</v>
      </c>
      <c r="R6" s="65"/>
      <c r="S6" s="65"/>
      <c r="T6" s="66"/>
      <c r="U6" s="55" t="s">
        <v>733</v>
      </c>
      <c r="V6" s="56"/>
      <c r="W6" s="56"/>
      <c r="X6" s="56"/>
      <c r="Y6" s="56"/>
      <c r="Z6" s="57"/>
      <c r="AA6" s="61" t="s">
        <v>1340</v>
      </c>
      <c r="AB6" s="62"/>
      <c r="AC6" s="62"/>
      <c r="AD6" s="62"/>
      <c r="AE6" s="62"/>
      <c r="AF6" s="62"/>
      <c r="AG6" s="70"/>
      <c r="AH6" s="53"/>
    </row>
    <row r="7" spans="1:34" s="4" customFormat="1" ht="273.75" customHeight="1" x14ac:dyDescent="0.25">
      <c r="A7" s="59"/>
      <c r="B7" s="59"/>
      <c r="C7" s="59"/>
      <c r="D7" s="60"/>
      <c r="E7" s="59"/>
      <c r="F7" s="59"/>
      <c r="G7" s="72"/>
      <c r="H7" s="9" t="s">
        <v>1331</v>
      </c>
      <c r="I7" s="16" t="s">
        <v>731</v>
      </c>
      <c r="J7" s="16" t="s">
        <v>737</v>
      </c>
      <c r="K7" s="9" t="s">
        <v>742</v>
      </c>
      <c r="L7" s="10" t="s">
        <v>1332</v>
      </c>
      <c r="M7" s="14" t="s">
        <v>691</v>
      </c>
      <c r="N7" s="13" t="s">
        <v>720</v>
      </c>
      <c r="O7" s="14" t="s">
        <v>726</v>
      </c>
      <c r="P7" s="14" t="s">
        <v>690</v>
      </c>
      <c r="Q7" s="14" t="s">
        <v>740</v>
      </c>
      <c r="R7" s="19" t="s">
        <v>732</v>
      </c>
      <c r="S7" s="19" t="s">
        <v>1333</v>
      </c>
      <c r="T7" s="19" t="s">
        <v>739</v>
      </c>
      <c r="U7" s="14" t="s">
        <v>727</v>
      </c>
      <c r="V7" s="14" t="s">
        <v>724</v>
      </c>
      <c r="W7" s="14" t="s">
        <v>1334</v>
      </c>
      <c r="X7" s="14" t="s">
        <v>1335</v>
      </c>
      <c r="Y7" s="14" t="s">
        <v>1336</v>
      </c>
      <c r="Z7" s="14" t="s">
        <v>1341</v>
      </c>
      <c r="AA7" s="20" t="s">
        <v>728</v>
      </c>
      <c r="AB7" s="20" t="s">
        <v>741</v>
      </c>
      <c r="AC7" s="20" t="s">
        <v>729</v>
      </c>
      <c r="AD7" s="20" t="s">
        <v>736</v>
      </c>
      <c r="AE7" s="20" t="s">
        <v>738</v>
      </c>
      <c r="AF7" s="20" t="s">
        <v>734</v>
      </c>
      <c r="AG7" s="70"/>
      <c r="AH7" s="53"/>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1329</v>
      </c>
    </row>
    <row r="9" spans="1:34" s="37" customFormat="1" ht="98.25" customHeight="1" x14ac:dyDescent="0.25">
      <c r="A9" s="30" t="s">
        <v>688</v>
      </c>
      <c r="B9" s="30" t="s">
        <v>621</v>
      </c>
      <c r="C9" s="30" t="s">
        <v>57</v>
      </c>
      <c r="D9" s="30" t="str">
        <f>VLOOKUP(C9,'Коды программ'!$A$2:$B$578,2,FALSE)</f>
        <v>Монтаж и эксплуатация оборудования и систем газоснабжения</v>
      </c>
      <c r="E9" s="31" t="s">
        <v>10</v>
      </c>
      <c r="F9" s="32" t="s">
        <v>721</v>
      </c>
      <c r="G9" s="45">
        <v>25</v>
      </c>
      <c r="H9" s="45">
        <v>6</v>
      </c>
      <c r="I9" s="45">
        <v>4</v>
      </c>
      <c r="J9" s="45">
        <v>2</v>
      </c>
      <c r="K9" s="45"/>
      <c r="L9" s="45"/>
      <c r="M9" s="45">
        <v>1</v>
      </c>
      <c r="N9" s="45">
        <v>9</v>
      </c>
      <c r="O9" s="45"/>
      <c r="P9" s="45">
        <v>1</v>
      </c>
      <c r="Q9" s="45"/>
      <c r="R9" s="45"/>
      <c r="S9" s="45"/>
      <c r="T9" s="45"/>
      <c r="U9" s="45"/>
      <c r="V9" s="45"/>
      <c r="W9" s="45"/>
      <c r="X9" s="45"/>
      <c r="Y9" s="45"/>
      <c r="Z9" s="45"/>
      <c r="AA9" s="45">
        <v>1</v>
      </c>
      <c r="AB9" s="45"/>
      <c r="AC9" s="45"/>
      <c r="AD9" s="45">
        <v>7</v>
      </c>
      <c r="AE9" s="45"/>
      <c r="AF9" s="45"/>
      <c r="AG9" s="34" t="s">
        <v>1347</v>
      </c>
      <c r="AH9" s="3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7" customFormat="1" ht="51.95" customHeight="1" x14ac:dyDescent="0.25">
      <c r="A10" s="30" t="s">
        <v>688</v>
      </c>
      <c r="B10" s="30" t="s">
        <v>621</v>
      </c>
      <c r="C10" s="30" t="s">
        <v>57</v>
      </c>
      <c r="D10" s="30" t="str">
        <f>VLOOKUP(C10,'Коды программ'!$A$2:$B$578,2,FALSE)</f>
        <v>Монтаж и эксплуатация оборудования и систем газоснабжения</v>
      </c>
      <c r="E10" s="31" t="s">
        <v>11</v>
      </c>
      <c r="F10" s="36" t="s">
        <v>722</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33"/>
      <c r="AH10" s="35" t="str">
        <f t="shared" ref="AH10:AH5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7" customFormat="1" ht="51.95" customHeight="1" x14ac:dyDescent="0.25">
      <c r="A11" s="30" t="s">
        <v>688</v>
      </c>
      <c r="B11" s="30" t="s">
        <v>621</v>
      </c>
      <c r="C11" s="30" t="s">
        <v>57</v>
      </c>
      <c r="D11" s="30" t="str">
        <f>VLOOKUP(C11,'Коды программ'!$A$2:$B$578,2,FALSE)</f>
        <v>Монтаж и эксплуатация оборудования и систем газоснабжения</v>
      </c>
      <c r="E11" s="31" t="s">
        <v>12</v>
      </c>
      <c r="F11" s="36" t="s">
        <v>723</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33"/>
      <c r="AH11" s="35" t="str">
        <f t="shared" si="0"/>
        <v>проверка пройдена</v>
      </c>
    </row>
    <row r="12" spans="1:34" s="37" customFormat="1" ht="51.95" customHeight="1" x14ac:dyDescent="0.25">
      <c r="A12" s="30" t="s">
        <v>688</v>
      </c>
      <c r="B12" s="30" t="s">
        <v>621</v>
      </c>
      <c r="C12" s="30" t="s">
        <v>57</v>
      </c>
      <c r="D12" s="30" t="str">
        <f>VLOOKUP(C12,'Коды программ'!$A$2:$B$578,2,FALSE)</f>
        <v>Монтаж и эксплуатация оборудования и систем газоснабжения</v>
      </c>
      <c r="E12" s="31" t="s">
        <v>13</v>
      </c>
      <c r="F12" s="36" t="s">
        <v>15</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33"/>
      <c r="AH12" s="35" t="str">
        <f t="shared" si="0"/>
        <v>проверка пройдена</v>
      </c>
    </row>
    <row r="13" spans="1:34" s="37" customFormat="1" ht="51.95" customHeight="1" x14ac:dyDescent="0.25">
      <c r="A13" s="30" t="s">
        <v>688</v>
      </c>
      <c r="B13" s="30" t="s">
        <v>621</v>
      </c>
      <c r="C13" s="30" t="s">
        <v>57</v>
      </c>
      <c r="D13" s="30" t="str">
        <f>VLOOKUP(C13,'Коды программ'!$A$2:$B$578,2,FALSE)</f>
        <v>Монтаж и эксплуатация оборудования и систем газоснабжения</v>
      </c>
      <c r="E13" s="31" t="s">
        <v>14</v>
      </c>
      <c r="F13" s="36" t="s">
        <v>18</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33"/>
      <c r="AH13" s="35" t="str">
        <f t="shared" si="0"/>
        <v>проверка пройдена</v>
      </c>
    </row>
    <row r="14" spans="1:34" s="37" customFormat="1" ht="108" customHeight="1" x14ac:dyDescent="0.25">
      <c r="A14" s="30" t="s">
        <v>688</v>
      </c>
      <c r="B14" s="30" t="s">
        <v>621</v>
      </c>
      <c r="C14" s="30" t="s">
        <v>68</v>
      </c>
      <c r="D14" s="30" t="str">
        <f>VLOOKUP(C14,'Коды программ'!$A$2:$B$578,2,FALSE)</f>
        <v>Прикладная информатика (по отраслям)</v>
      </c>
      <c r="E14" s="31" t="s">
        <v>10</v>
      </c>
      <c r="F14" s="32" t="s">
        <v>721</v>
      </c>
      <c r="G14" s="45">
        <v>63</v>
      </c>
      <c r="H14" s="45">
        <v>9</v>
      </c>
      <c r="I14" s="45">
        <v>4</v>
      </c>
      <c r="J14" s="45">
        <v>1</v>
      </c>
      <c r="K14" s="45"/>
      <c r="L14" s="45"/>
      <c r="M14" s="45">
        <v>5</v>
      </c>
      <c r="N14" s="45">
        <v>15</v>
      </c>
      <c r="O14" s="45"/>
      <c r="P14" s="45">
        <v>1</v>
      </c>
      <c r="Q14" s="45"/>
      <c r="R14" s="45"/>
      <c r="S14" s="45"/>
      <c r="T14" s="45"/>
      <c r="U14" s="45"/>
      <c r="V14" s="45"/>
      <c r="W14" s="45"/>
      <c r="X14" s="45"/>
      <c r="Y14" s="45"/>
      <c r="Z14" s="45"/>
      <c r="AA14" s="45">
        <v>13</v>
      </c>
      <c r="AB14" s="45"/>
      <c r="AC14" s="45"/>
      <c r="AD14" s="45">
        <v>20</v>
      </c>
      <c r="AE14" s="45"/>
      <c r="AF14" s="45"/>
      <c r="AG14" s="34" t="s">
        <v>1347</v>
      </c>
      <c r="AH14" s="35" t="str">
        <f t="shared" si="0"/>
        <v>проверка пройдена</v>
      </c>
    </row>
    <row r="15" spans="1:34" s="38" customFormat="1" ht="51.95" customHeight="1" x14ac:dyDescent="0.3">
      <c r="A15" s="30" t="s">
        <v>688</v>
      </c>
      <c r="B15" s="30" t="s">
        <v>621</v>
      </c>
      <c r="C15" s="30" t="s">
        <v>68</v>
      </c>
      <c r="D15" s="30" t="str">
        <f>VLOOKUP(C15,'Коды программ'!$A$2:$B$578,2,FALSE)</f>
        <v>Прикладная информатика (по отраслям)</v>
      </c>
      <c r="E15" s="31" t="s">
        <v>11</v>
      </c>
      <c r="F15" s="36" t="s">
        <v>722</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33"/>
      <c r="AH15" s="35" t="str">
        <f t="shared" si="0"/>
        <v>проверка пройдена</v>
      </c>
    </row>
    <row r="16" spans="1:34" s="38" customFormat="1" ht="51.95" customHeight="1" x14ac:dyDescent="0.3">
      <c r="A16" s="30" t="s">
        <v>688</v>
      </c>
      <c r="B16" s="30" t="s">
        <v>621</v>
      </c>
      <c r="C16" s="30" t="s">
        <v>68</v>
      </c>
      <c r="D16" s="30" t="str">
        <f>VLOOKUP(C16,'Коды программ'!$A$2:$B$578,2,FALSE)</f>
        <v>Прикладная информатика (по отраслям)</v>
      </c>
      <c r="E16" s="31" t="s">
        <v>12</v>
      </c>
      <c r="F16" s="36" t="s">
        <v>723</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33"/>
      <c r="AH16" s="35" t="str">
        <f t="shared" si="0"/>
        <v>проверка пройдена</v>
      </c>
    </row>
    <row r="17" spans="1:34" s="38" customFormat="1" ht="51.95" customHeight="1" x14ac:dyDescent="0.3">
      <c r="A17" s="30" t="s">
        <v>688</v>
      </c>
      <c r="B17" s="30" t="s">
        <v>621</v>
      </c>
      <c r="C17" s="30" t="s">
        <v>68</v>
      </c>
      <c r="D17" s="30" t="str">
        <f>VLOOKUP(C17,'Коды программ'!$A$2:$B$578,2,FALSE)</f>
        <v>Прикладная информатика (по отраслям)</v>
      </c>
      <c r="E17" s="31" t="s">
        <v>13</v>
      </c>
      <c r="F17" s="36" t="s">
        <v>15</v>
      </c>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33"/>
      <c r="AH17" s="35" t="str">
        <f t="shared" si="0"/>
        <v>проверка пройдена</v>
      </c>
    </row>
    <row r="18" spans="1:34" s="38" customFormat="1" ht="51.95" customHeight="1" x14ac:dyDescent="0.3">
      <c r="A18" s="30" t="s">
        <v>688</v>
      </c>
      <c r="B18" s="30" t="s">
        <v>621</v>
      </c>
      <c r="C18" s="30" t="s">
        <v>68</v>
      </c>
      <c r="D18" s="30" t="str">
        <f>VLOOKUP(C18,'Коды программ'!$A$2:$B$578,2,FALSE)</f>
        <v>Прикладная информатика (по отраслям)</v>
      </c>
      <c r="E18" s="31" t="s">
        <v>14</v>
      </c>
      <c r="F18" s="36" t="s">
        <v>18</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33"/>
      <c r="AH18" s="35" t="str">
        <f t="shared" si="0"/>
        <v>проверка пройдена</v>
      </c>
    </row>
    <row r="19" spans="1:34" s="38" customFormat="1" ht="99.75" customHeight="1" x14ac:dyDescent="0.3">
      <c r="A19" s="30" t="s">
        <v>688</v>
      </c>
      <c r="B19" s="30" t="s">
        <v>621</v>
      </c>
      <c r="C19" s="30" t="s">
        <v>301</v>
      </c>
      <c r="D19" s="30" t="str">
        <f>VLOOKUP(C19,'Коды программ'!$A$2:$B$578,2,FALSE)</f>
        <v>Земельно-имущественные отношения</v>
      </c>
      <c r="E19" s="31" t="s">
        <v>10</v>
      </c>
      <c r="F19" s="32" t="s">
        <v>721</v>
      </c>
      <c r="G19" s="45">
        <v>48</v>
      </c>
      <c r="H19" s="45">
        <v>2</v>
      </c>
      <c r="I19" s="45">
        <v>1</v>
      </c>
      <c r="J19" s="45"/>
      <c r="K19" s="45"/>
      <c r="L19" s="45"/>
      <c r="M19" s="45">
        <v>12</v>
      </c>
      <c r="N19" s="45">
        <v>2</v>
      </c>
      <c r="O19" s="45"/>
      <c r="P19" s="45">
        <v>1</v>
      </c>
      <c r="Q19" s="45">
        <v>3</v>
      </c>
      <c r="R19" s="45"/>
      <c r="S19" s="45"/>
      <c r="T19" s="45"/>
      <c r="U19" s="45"/>
      <c r="V19" s="45"/>
      <c r="W19" s="45"/>
      <c r="X19" s="45"/>
      <c r="Y19" s="45"/>
      <c r="Z19" s="45"/>
      <c r="AA19" s="45">
        <v>24</v>
      </c>
      <c r="AB19" s="45"/>
      <c r="AC19" s="45"/>
      <c r="AD19" s="45">
        <v>4</v>
      </c>
      <c r="AE19" s="45"/>
      <c r="AF19" s="45"/>
      <c r="AG19" s="34" t="s">
        <v>1347</v>
      </c>
      <c r="AH19" s="35" t="str">
        <f t="shared" si="0"/>
        <v>проверка пройдена</v>
      </c>
    </row>
    <row r="20" spans="1:34" s="38" customFormat="1" ht="51.95" customHeight="1" x14ac:dyDescent="0.3">
      <c r="A20" s="30" t="s">
        <v>688</v>
      </c>
      <c r="B20" s="30" t="s">
        <v>621</v>
      </c>
      <c r="C20" s="30" t="s">
        <v>301</v>
      </c>
      <c r="D20" s="30" t="str">
        <f>VLOOKUP(C20,'Коды программ'!$A$2:$B$578,2,FALSE)</f>
        <v>Земельно-имущественные отношения</v>
      </c>
      <c r="E20" s="31" t="s">
        <v>11</v>
      </c>
      <c r="F20" s="36" t="s">
        <v>722</v>
      </c>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33"/>
      <c r="AH20" s="35" t="str">
        <f t="shared" si="0"/>
        <v>проверка пройдена</v>
      </c>
    </row>
    <row r="21" spans="1:34" s="38" customFormat="1" ht="51.95" customHeight="1" x14ac:dyDescent="0.3">
      <c r="A21" s="30" t="s">
        <v>688</v>
      </c>
      <c r="B21" s="30" t="s">
        <v>621</v>
      </c>
      <c r="C21" s="30" t="s">
        <v>301</v>
      </c>
      <c r="D21" s="30" t="str">
        <f>VLOOKUP(C21,'Коды программ'!$A$2:$B$578,2,FALSE)</f>
        <v>Земельно-имущественные отношения</v>
      </c>
      <c r="E21" s="31" t="s">
        <v>12</v>
      </c>
      <c r="F21" s="36" t="s">
        <v>723</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33"/>
      <c r="AH21" s="35" t="str">
        <f t="shared" si="0"/>
        <v>проверка пройдена</v>
      </c>
    </row>
    <row r="22" spans="1:34" s="38" customFormat="1" ht="51.95" customHeight="1" x14ac:dyDescent="0.3">
      <c r="A22" s="30" t="s">
        <v>688</v>
      </c>
      <c r="B22" s="30" t="s">
        <v>621</v>
      </c>
      <c r="C22" s="30" t="s">
        <v>301</v>
      </c>
      <c r="D22" s="30" t="str">
        <f>VLOOKUP(C22,'Коды программ'!$A$2:$B$578,2,FALSE)</f>
        <v>Земельно-имущественные отношения</v>
      </c>
      <c r="E22" s="31" t="s">
        <v>13</v>
      </c>
      <c r="F22" s="36" t="s">
        <v>15</v>
      </c>
      <c r="G22" s="45">
        <v>2</v>
      </c>
      <c r="H22" s="45"/>
      <c r="I22" s="45"/>
      <c r="J22" s="45"/>
      <c r="K22" s="45"/>
      <c r="L22" s="45"/>
      <c r="M22" s="45"/>
      <c r="N22" s="45"/>
      <c r="O22" s="45"/>
      <c r="P22" s="45"/>
      <c r="Q22" s="45"/>
      <c r="R22" s="45"/>
      <c r="S22" s="45"/>
      <c r="T22" s="45"/>
      <c r="U22" s="45"/>
      <c r="V22" s="45"/>
      <c r="W22" s="45"/>
      <c r="X22" s="45"/>
      <c r="Y22" s="45"/>
      <c r="Z22" s="45"/>
      <c r="AA22" s="45">
        <v>2</v>
      </c>
      <c r="AB22" s="45"/>
      <c r="AC22" s="45"/>
      <c r="AD22" s="45"/>
      <c r="AE22" s="45"/>
      <c r="AF22" s="45"/>
      <c r="AG22" s="33"/>
      <c r="AH22" s="35" t="str">
        <f t="shared" si="0"/>
        <v>проверка пройдена</v>
      </c>
    </row>
    <row r="23" spans="1:34" s="38" customFormat="1" ht="51.95" customHeight="1" x14ac:dyDescent="0.3">
      <c r="A23" s="30" t="s">
        <v>688</v>
      </c>
      <c r="B23" s="30" t="s">
        <v>621</v>
      </c>
      <c r="C23" s="30" t="s">
        <v>301</v>
      </c>
      <c r="D23" s="30" t="str">
        <f>VLOOKUP(C23,'Коды программ'!$A$2:$B$578,2,FALSE)</f>
        <v>Земельно-имущественные отношения</v>
      </c>
      <c r="E23" s="31" t="s">
        <v>14</v>
      </c>
      <c r="F23" s="36" t="s">
        <v>18</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33"/>
      <c r="AH23" s="35" t="str">
        <f t="shared" si="0"/>
        <v>проверка пройдена</v>
      </c>
    </row>
    <row r="24" spans="1:34" s="38" customFormat="1" ht="109.5" customHeight="1" x14ac:dyDescent="0.3">
      <c r="A24" s="30" t="s">
        <v>688</v>
      </c>
      <c r="B24" s="30" t="s">
        <v>621</v>
      </c>
      <c r="C24" s="30" t="s">
        <v>351</v>
      </c>
      <c r="D24" s="30" t="str">
        <f>VLOOKUP(C24,'Коды программ'!$A$2:$B$578,2,FALSE)</f>
        <v>Техническое обслуживание и ремонт автомобильного транспорта</v>
      </c>
      <c r="E24" s="31" t="s">
        <v>10</v>
      </c>
      <c r="F24" s="32" t="s">
        <v>721</v>
      </c>
      <c r="G24" s="45">
        <v>109</v>
      </c>
      <c r="H24" s="45">
        <v>22</v>
      </c>
      <c r="I24" s="45">
        <v>20</v>
      </c>
      <c r="J24" s="45"/>
      <c r="K24" s="45"/>
      <c r="L24" s="45"/>
      <c r="M24" s="45">
        <v>4</v>
      </c>
      <c r="N24" s="45">
        <v>30</v>
      </c>
      <c r="O24" s="45">
        <v>2</v>
      </c>
      <c r="P24" s="45"/>
      <c r="Q24" s="45">
        <v>1</v>
      </c>
      <c r="R24" s="45"/>
      <c r="S24" s="45"/>
      <c r="T24" s="45"/>
      <c r="U24" s="45"/>
      <c r="V24" s="45"/>
      <c r="W24" s="45"/>
      <c r="X24" s="45"/>
      <c r="Y24" s="45"/>
      <c r="Z24" s="45"/>
      <c r="AA24" s="45">
        <v>27</v>
      </c>
      <c r="AB24" s="45">
        <v>1</v>
      </c>
      <c r="AC24" s="45"/>
      <c r="AD24" s="45">
        <v>22</v>
      </c>
      <c r="AE24" s="45"/>
      <c r="AF24" s="45"/>
      <c r="AG24" s="34" t="s">
        <v>1347</v>
      </c>
      <c r="AH24" s="35" t="str">
        <f t="shared" si="0"/>
        <v>проверка пройдена</v>
      </c>
    </row>
    <row r="25" spans="1:34" s="38" customFormat="1" ht="51.95" customHeight="1" x14ac:dyDescent="0.3">
      <c r="A25" s="30" t="s">
        <v>688</v>
      </c>
      <c r="B25" s="30" t="s">
        <v>621</v>
      </c>
      <c r="C25" s="30" t="s">
        <v>351</v>
      </c>
      <c r="D25" s="30" t="str">
        <f>VLOOKUP(C25,'Коды программ'!$A$2:$B$578,2,FALSE)</f>
        <v>Техническое обслуживание и ремонт автомобильного транспорта</v>
      </c>
      <c r="E25" s="31" t="s">
        <v>11</v>
      </c>
      <c r="F25" s="36" t="s">
        <v>722</v>
      </c>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33"/>
      <c r="AH25" s="35" t="str">
        <f t="shared" si="0"/>
        <v>проверка пройдена</v>
      </c>
    </row>
    <row r="26" spans="1:34" s="38" customFormat="1" ht="51.95" customHeight="1" x14ac:dyDescent="0.3">
      <c r="A26" s="30" t="s">
        <v>688</v>
      </c>
      <c r="B26" s="30" t="s">
        <v>621</v>
      </c>
      <c r="C26" s="30" t="s">
        <v>351</v>
      </c>
      <c r="D26" s="30" t="str">
        <f>VLOOKUP(C26,'Коды программ'!$A$2:$B$578,2,FALSE)</f>
        <v>Техническое обслуживание и ремонт автомобильного транспорта</v>
      </c>
      <c r="E26" s="31" t="s">
        <v>12</v>
      </c>
      <c r="F26" s="36" t="s">
        <v>723</v>
      </c>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33"/>
      <c r="AH26" s="35" t="str">
        <f t="shared" si="0"/>
        <v>проверка пройдена</v>
      </c>
    </row>
    <row r="27" spans="1:34" s="38" customFormat="1" ht="51.95" customHeight="1" x14ac:dyDescent="0.3">
      <c r="A27" s="30" t="s">
        <v>688</v>
      </c>
      <c r="B27" s="30" t="s">
        <v>621</v>
      </c>
      <c r="C27" s="30" t="s">
        <v>351</v>
      </c>
      <c r="D27" s="30" t="str">
        <f>VLOOKUP(C27,'Коды программ'!$A$2:$B$578,2,FALSE)</f>
        <v>Техническое обслуживание и ремонт автомобильного транспорта</v>
      </c>
      <c r="E27" s="31" t="s">
        <v>13</v>
      </c>
      <c r="F27" s="36" t="s">
        <v>15</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33"/>
      <c r="AH27" s="35" t="str">
        <f t="shared" si="0"/>
        <v>проверка пройдена</v>
      </c>
    </row>
    <row r="28" spans="1:34" s="38" customFormat="1" ht="51.95" customHeight="1" x14ac:dyDescent="0.3">
      <c r="A28" s="30" t="s">
        <v>688</v>
      </c>
      <c r="B28" s="30" t="s">
        <v>621</v>
      </c>
      <c r="C28" s="30" t="s">
        <v>351</v>
      </c>
      <c r="D28" s="30" t="str">
        <f>VLOOKUP(C28,'Коды программ'!$A$2:$B$578,2,FALSE)</f>
        <v>Техническое обслуживание и ремонт автомобильного транспорта</v>
      </c>
      <c r="E28" s="31" t="s">
        <v>14</v>
      </c>
      <c r="F28" s="36" t="s">
        <v>18</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33"/>
      <c r="AH28" s="35" t="str">
        <f t="shared" si="0"/>
        <v>проверка пройдена</v>
      </c>
    </row>
    <row r="29" spans="1:34" s="38" customFormat="1" ht="108" customHeight="1" x14ac:dyDescent="0.3">
      <c r="A29" s="30" t="s">
        <v>688</v>
      </c>
      <c r="B29" s="30" t="s">
        <v>621</v>
      </c>
      <c r="C29" s="30" t="s">
        <v>475</v>
      </c>
      <c r="D29" s="30" t="str">
        <f>VLOOKUP(C29,'Коды программ'!$A$2:$B$578,2,FALSE)</f>
        <v>Агрономия</v>
      </c>
      <c r="E29" s="31" t="s">
        <v>10</v>
      </c>
      <c r="F29" s="32" t="s">
        <v>721</v>
      </c>
      <c r="G29" s="45">
        <v>21</v>
      </c>
      <c r="H29" s="45">
        <v>6</v>
      </c>
      <c r="I29" s="45">
        <v>4</v>
      </c>
      <c r="J29" s="45"/>
      <c r="K29" s="45">
        <v>1</v>
      </c>
      <c r="L29" s="45"/>
      <c r="M29" s="45">
        <v>6</v>
      </c>
      <c r="N29" s="45">
        <v>7</v>
      </c>
      <c r="O29" s="45"/>
      <c r="P29" s="45"/>
      <c r="Q29" s="45"/>
      <c r="R29" s="45"/>
      <c r="S29" s="45"/>
      <c r="T29" s="45"/>
      <c r="U29" s="45"/>
      <c r="V29" s="45"/>
      <c r="W29" s="45"/>
      <c r="X29" s="45"/>
      <c r="Y29" s="45"/>
      <c r="Z29" s="45"/>
      <c r="AA29" s="45">
        <v>1</v>
      </c>
      <c r="AB29" s="45"/>
      <c r="AC29" s="45"/>
      <c r="AD29" s="45"/>
      <c r="AE29" s="45"/>
      <c r="AF29" s="45"/>
      <c r="AG29" s="34" t="s">
        <v>1347</v>
      </c>
      <c r="AH29" s="35" t="str">
        <f t="shared" si="0"/>
        <v>проверка пройдена</v>
      </c>
    </row>
    <row r="30" spans="1:34" s="38" customFormat="1" ht="51.95" customHeight="1" x14ac:dyDescent="0.3">
      <c r="A30" s="30" t="s">
        <v>688</v>
      </c>
      <c r="B30" s="30" t="s">
        <v>621</v>
      </c>
      <c r="C30" s="30" t="s">
        <v>475</v>
      </c>
      <c r="D30" s="30" t="str">
        <f>VLOOKUP(C30,'Коды программ'!$A$2:$B$578,2,FALSE)</f>
        <v>Агрономия</v>
      </c>
      <c r="E30" s="31" t="s">
        <v>11</v>
      </c>
      <c r="F30" s="36" t="s">
        <v>722</v>
      </c>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33"/>
      <c r="AH30" s="35" t="str">
        <f t="shared" si="0"/>
        <v>проверка пройдена</v>
      </c>
    </row>
    <row r="31" spans="1:34" s="38" customFormat="1" ht="51.95" customHeight="1" x14ac:dyDescent="0.3">
      <c r="A31" s="30" t="s">
        <v>688</v>
      </c>
      <c r="B31" s="30" t="s">
        <v>621</v>
      </c>
      <c r="C31" s="30" t="s">
        <v>475</v>
      </c>
      <c r="D31" s="30" t="str">
        <f>VLOOKUP(C31,'Коды программ'!$A$2:$B$578,2,FALSE)</f>
        <v>Агрономия</v>
      </c>
      <c r="E31" s="31" t="s">
        <v>12</v>
      </c>
      <c r="F31" s="36" t="s">
        <v>723</v>
      </c>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33"/>
      <c r="AH31" s="35" t="str">
        <f t="shared" si="0"/>
        <v>проверка пройдена</v>
      </c>
    </row>
    <row r="32" spans="1:34" s="38" customFormat="1" ht="51.95" customHeight="1" x14ac:dyDescent="0.3">
      <c r="A32" s="30" t="s">
        <v>688</v>
      </c>
      <c r="B32" s="30" t="s">
        <v>621</v>
      </c>
      <c r="C32" s="30" t="s">
        <v>475</v>
      </c>
      <c r="D32" s="30" t="str">
        <f>VLOOKUP(C32,'Коды программ'!$A$2:$B$578,2,FALSE)</f>
        <v>Агрономия</v>
      </c>
      <c r="E32" s="31" t="s">
        <v>13</v>
      </c>
      <c r="F32" s="36" t="s">
        <v>15</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33"/>
      <c r="AH32" s="35" t="str">
        <f t="shared" si="0"/>
        <v>проверка пройдена</v>
      </c>
    </row>
    <row r="33" spans="1:34" s="38" customFormat="1" ht="51.95" customHeight="1" x14ac:dyDescent="0.3">
      <c r="A33" s="30" t="s">
        <v>688</v>
      </c>
      <c r="B33" s="30" t="s">
        <v>621</v>
      </c>
      <c r="C33" s="30" t="s">
        <v>475</v>
      </c>
      <c r="D33" s="30" t="str">
        <f>VLOOKUP(C33,'Коды программ'!$A$2:$B$578,2,FALSE)</f>
        <v>Агрономия</v>
      </c>
      <c r="E33" s="31" t="s">
        <v>14</v>
      </c>
      <c r="F33" s="36" t="s">
        <v>18</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33"/>
      <c r="AH33" s="35" t="str">
        <f t="shared" si="0"/>
        <v>проверка пройдена</v>
      </c>
    </row>
    <row r="34" spans="1:34" s="38" customFormat="1" ht="108.75" customHeight="1" x14ac:dyDescent="0.3">
      <c r="A34" s="30" t="s">
        <v>688</v>
      </c>
      <c r="B34" s="30" t="s">
        <v>621</v>
      </c>
      <c r="C34" s="30" t="s">
        <v>477</v>
      </c>
      <c r="D34" s="30" t="str">
        <f>VLOOKUP(C34,'Коды программ'!$A$2:$B$578,2,FALSE)</f>
        <v>Механизация сельского хозяйства</v>
      </c>
      <c r="E34" s="31" t="s">
        <v>10</v>
      </c>
      <c r="F34" s="32" t="s">
        <v>721</v>
      </c>
      <c r="G34" s="45">
        <v>69</v>
      </c>
      <c r="H34" s="45">
        <v>20</v>
      </c>
      <c r="I34" s="45">
        <v>4</v>
      </c>
      <c r="J34" s="45"/>
      <c r="K34" s="45"/>
      <c r="L34" s="45">
        <v>1</v>
      </c>
      <c r="M34" s="45">
        <v>1</v>
      </c>
      <c r="N34" s="45">
        <v>20</v>
      </c>
      <c r="O34" s="45"/>
      <c r="P34" s="45"/>
      <c r="Q34" s="45">
        <v>2</v>
      </c>
      <c r="R34" s="45"/>
      <c r="S34" s="45"/>
      <c r="T34" s="45"/>
      <c r="U34" s="45"/>
      <c r="V34" s="45"/>
      <c r="W34" s="45"/>
      <c r="X34" s="45"/>
      <c r="Y34" s="45"/>
      <c r="Z34" s="45"/>
      <c r="AA34" s="45"/>
      <c r="AB34" s="45"/>
      <c r="AC34" s="45"/>
      <c r="AD34" s="45">
        <v>25</v>
      </c>
      <c r="AE34" s="45"/>
      <c r="AF34" s="45"/>
      <c r="AG34" s="34" t="s">
        <v>1347</v>
      </c>
      <c r="AH34" s="35" t="str">
        <f t="shared" si="0"/>
        <v>проверка пройдена</v>
      </c>
    </row>
    <row r="35" spans="1:34" s="38" customFormat="1" ht="54.75" customHeight="1" x14ac:dyDescent="0.3">
      <c r="A35" s="30" t="s">
        <v>688</v>
      </c>
      <c r="B35" s="30" t="s">
        <v>621</v>
      </c>
      <c r="C35" s="30" t="s">
        <v>477</v>
      </c>
      <c r="D35" s="30" t="str">
        <f>VLOOKUP(C35,'Коды программ'!$A$2:$B$578,2,FALSE)</f>
        <v>Механизация сельского хозяйства</v>
      </c>
      <c r="E35" s="31" t="s">
        <v>11</v>
      </c>
      <c r="F35" s="36" t="s">
        <v>722</v>
      </c>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33"/>
      <c r="AH35" s="35" t="str">
        <f t="shared" si="0"/>
        <v>проверка пройдена</v>
      </c>
    </row>
    <row r="36" spans="1:34" s="38" customFormat="1" ht="51.95" customHeight="1" x14ac:dyDescent="0.3">
      <c r="A36" s="30" t="s">
        <v>688</v>
      </c>
      <c r="B36" s="30" t="s">
        <v>621</v>
      </c>
      <c r="C36" s="30" t="s">
        <v>477</v>
      </c>
      <c r="D36" s="30" t="str">
        <f>VLOOKUP(C36,'Коды программ'!$A$2:$B$578,2,FALSE)</f>
        <v>Механизация сельского хозяйства</v>
      </c>
      <c r="E36" s="31" t="s">
        <v>12</v>
      </c>
      <c r="F36" s="36" t="s">
        <v>723</v>
      </c>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33"/>
      <c r="AH36" s="35" t="str">
        <f t="shared" si="0"/>
        <v>проверка пройдена</v>
      </c>
    </row>
    <row r="37" spans="1:34" s="38" customFormat="1" ht="51.95" customHeight="1" x14ac:dyDescent="0.3">
      <c r="A37" s="30" t="s">
        <v>688</v>
      </c>
      <c r="B37" s="30" t="s">
        <v>621</v>
      </c>
      <c r="C37" s="30" t="s">
        <v>477</v>
      </c>
      <c r="D37" s="30" t="str">
        <f>VLOOKUP(C37,'Коды программ'!$A$2:$B$578,2,FALSE)</f>
        <v>Механизация сельского хозяйства</v>
      </c>
      <c r="E37" s="31" t="s">
        <v>13</v>
      </c>
      <c r="F37" s="36" t="s">
        <v>15</v>
      </c>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33"/>
      <c r="AH37" s="35" t="str">
        <f t="shared" si="0"/>
        <v>проверка пройдена</v>
      </c>
    </row>
    <row r="38" spans="1:34" s="38" customFormat="1" ht="51.95" customHeight="1" x14ac:dyDescent="0.3">
      <c r="A38" s="30" t="s">
        <v>688</v>
      </c>
      <c r="B38" s="30" t="s">
        <v>621</v>
      </c>
      <c r="C38" s="30" t="s">
        <v>477</v>
      </c>
      <c r="D38" s="30" t="str">
        <f>VLOOKUP(C38,'Коды программ'!$A$2:$B$578,2,FALSE)</f>
        <v>Механизация сельского хозяйства</v>
      </c>
      <c r="E38" s="31" t="s">
        <v>14</v>
      </c>
      <c r="F38" s="36" t="s">
        <v>18</v>
      </c>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33"/>
      <c r="AH38" s="35" t="str">
        <f t="shared" si="0"/>
        <v>проверка пройдена</v>
      </c>
    </row>
    <row r="39" spans="1:34" s="38" customFormat="1" ht="98.25" customHeight="1" x14ac:dyDescent="0.3">
      <c r="A39" s="30" t="s">
        <v>688</v>
      </c>
      <c r="B39" s="30" t="s">
        <v>621</v>
      </c>
      <c r="C39" s="30" t="s">
        <v>478</v>
      </c>
      <c r="D39" s="30" t="str">
        <f>VLOOKUP(C39,'Коды программ'!$A$2:$B$578,2,FALSE)</f>
        <v>Электрификация и автоматизация сельского хозяйства</v>
      </c>
      <c r="E39" s="31" t="s">
        <v>10</v>
      </c>
      <c r="F39" s="32" t="s">
        <v>721</v>
      </c>
      <c r="G39" s="45">
        <v>69</v>
      </c>
      <c r="H39" s="45">
        <v>16</v>
      </c>
      <c r="I39" s="45">
        <v>6</v>
      </c>
      <c r="J39" s="45"/>
      <c r="K39" s="45">
        <v>1</v>
      </c>
      <c r="L39" s="45"/>
      <c r="M39" s="45">
        <v>5</v>
      </c>
      <c r="N39" s="45">
        <v>24</v>
      </c>
      <c r="O39" s="45"/>
      <c r="P39" s="45"/>
      <c r="Q39" s="45"/>
      <c r="R39" s="45"/>
      <c r="S39" s="45"/>
      <c r="T39" s="45"/>
      <c r="U39" s="45"/>
      <c r="V39" s="45"/>
      <c r="W39" s="45">
        <v>1</v>
      </c>
      <c r="X39" s="45"/>
      <c r="Y39" s="45"/>
      <c r="Z39" s="45"/>
      <c r="AA39" s="45">
        <v>3</v>
      </c>
      <c r="AB39" s="45"/>
      <c r="AC39" s="45"/>
      <c r="AD39" s="45">
        <v>19</v>
      </c>
      <c r="AE39" s="45"/>
      <c r="AF39" s="45"/>
      <c r="AG39" s="34" t="s">
        <v>1347</v>
      </c>
      <c r="AH39" s="35" t="str">
        <f t="shared" si="0"/>
        <v>проверка пройдена</v>
      </c>
    </row>
    <row r="40" spans="1:34" s="38" customFormat="1" ht="51.95" customHeight="1" x14ac:dyDescent="0.3">
      <c r="A40" s="30" t="s">
        <v>688</v>
      </c>
      <c r="B40" s="30" t="s">
        <v>621</v>
      </c>
      <c r="C40" s="30" t="s">
        <v>478</v>
      </c>
      <c r="D40" s="30" t="str">
        <f>VLOOKUP(C40,'Коды программ'!$A$2:$B$578,2,FALSE)</f>
        <v>Электрификация и автоматизация сельского хозяйства</v>
      </c>
      <c r="E40" s="31" t="s">
        <v>11</v>
      </c>
      <c r="F40" s="36" t="s">
        <v>722</v>
      </c>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33"/>
      <c r="AH40" s="35" t="str">
        <f t="shared" si="0"/>
        <v>проверка пройдена</v>
      </c>
    </row>
    <row r="41" spans="1:34" s="38" customFormat="1" ht="51.95" customHeight="1" x14ac:dyDescent="0.3">
      <c r="A41" s="30" t="s">
        <v>688</v>
      </c>
      <c r="B41" s="30" t="s">
        <v>621</v>
      </c>
      <c r="C41" s="30" t="s">
        <v>478</v>
      </c>
      <c r="D41" s="30" t="str">
        <f>VLOOKUP(C41,'Коды программ'!$A$2:$B$578,2,FALSE)</f>
        <v>Электрификация и автоматизация сельского хозяйства</v>
      </c>
      <c r="E41" s="31" t="s">
        <v>12</v>
      </c>
      <c r="F41" s="36" t="s">
        <v>723</v>
      </c>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33"/>
      <c r="AH41" s="35" t="str">
        <f t="shared" si="0"/>
        <v>проверка пройдена</v>
      </c>
    </row>
    <row r="42" spans="1:34" s="38" customFormat="1" ht="51.95" customHeight="1" x14ac:dyDescent="0.3">
      <c r="A42" s="30" t="s">
        <v>688</v>
      </c>
      <c r="B42" s="30" t="s">
        <v>621</v>
      </c>
      <c r="C42" s="30" t="s">
        <v>478</v>
      </c>
      <c r="D42" s="30" t="str">
        <f>VLOOKUP(C42,'Коды программ'!$A$2:$B$578,2,FALSE)</f>
        <v>Электрификация и автоматизация сельского хозяйства</v>
      </c>
      <c r="E42" s="31" t="s">
        <v>13</v>
      </c>
      <c r="F42" s="36" t="s">
        <v>15</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33"/>
      <c r="AH42" s="35" t="str">
        <f t="shared" si="0"/>
        <v>проверка пройдена</v>
      </c>
    </row>
    <row r="43" spans="1:34" s="38" customFormat="1" ht="51.95" customHeight="1" x14ac:dyDescent="0.3">
      <c r="A43" s="30" t="s">
        <v>688</v>
      </c>
      <c r="B43" s="30" t="s">
        <v>621</v>
      </c>
      <c r="C43" s="30" t="s">
        <v>478</v>
      </c>
      <c r="D43" s="30" t="str">
        <f>VLOOKUP(C43,'Коды программ'!$A$2:$B$578,2,FALSE)</f>
        <v>Электрификация и автоматизация сельского хозяйства</v>
      </c>
      <c r="E43" s="31" t="s">
        <v>14</v>
      </c>
      <c r="F43" s="36" t="s">
        <v>18</v>
      </c>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33"/>
      <c r="AH43" s="35" t="str">
        <f t="shared" si="0"/>
        <v>проверка пройдена</v>
      </c>
    </row>
    <row r="44" spans="1:34" s="38" customFormat="1" ht="106.5" customHeight="1" x14ac:dyDescent="0.3">
      <c r="A44" s="30" t="s">
        <v>688</v>
      </c>
      <c r="B44" s="30" t="s">
        <v>621</v>
      </c>
      <c r="C44" s="30" t="s">
        <v>495</v>
      </c>
      <c r="D44" s="30" t="str">
        <f>VLOOKUP(C44,'Коды программ'!$A$2:$B$578,2,FALSE)</f>
        <v>Экономика и бухгалтерский учет (по отраслям)</v>
      </c>
      <c r="E44" s="31" t="s">
        <v>10</v>
      </c>
      <c r="F44" s="32" t="s">
        <v>721</v>
      </c>
      <c r="G44" s="45">
        <v>61</v>
      </c>
      <c r="H44" s="45">
        <v>39</v>
      </c>
      <c r="I44" s="45">
        <v>18</v>
      </c>
      <c r="J44" s="45">
        <v>18</v>
      </c>
      <c r="K44" s="45"/>
      <c r="L44" s="45"/>
      <c r="M44" s="45">
        <v>10</v>
      </c>
      <c r="N44" s="45">
        <v>4</v>
      </c>
      <c r="O44" s="45"/>
      <c r="P44" s="45"/>
      <c r="Q44" s="45">
        <v>2</v>
      </c>
      <c r="R44" s="45">
        <v>5</v>
      </c>
      <c r="S44" s="45"/>
      <c r="T44" s="45"/>
      <c r="U44" s="45"/>
      <c r="V44" s="45"/>
      <c r="W44" s="45"/>
      <c r="X44" s="45"/>
      <c r="Y44" s="45"/>
      <c r="Z44" s="45"/>
      <c r="AA44" s="45"/>
      <c r="AB44" s="45"/>
      <c r="AC44" s="45"/>
      <c r="AD44" s="45">
        <v>1</v>
      </c>
      <c r="AE44" s="45"/>
      <c r="AF44" s="45"/>
      <c r="AG44" s="34" t="s">
        <v>1347</v>
      </c>
      <c r="AH44" s="35" t="str">
        <f t="shared" si="0"/>
        <v>проверка пройдена</v>
      </c>
    </row>
    <row r="45" spans="1:34" s="38" customFormat="1" ht="51.95" customHeight="1" x14ac:dyDescent="0.3">
      <c r="A45" s="30" t="s">
        <v>688</v>
      </c>
      <c r="B45" s="30" t="s">
        <v>621</v>
      </c>
      <c r="C45" s="30" t="s">
        <v>495</v>
      </c>
      <c r="D45" s="30" t="str">
        <f>VLOOKUP(C45,'Коды программ'!$A$2:$B$578,2,FALSE)</f>
        <v>Экономика и бухгалтерский учет (по отраслям)</v>
      </c>
      <c r="E45" s="31" t="s">
        <v>11</v>
      </c>
      <c r="F45" s="36" t="s">
        <v>722</v>
      </c>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33"/>
      <c r="AH45" s="35" t="str">
        <f t="shared" si="0"/>
        <v>проверка пройдена</v>
      </c>
    </row>
    <row r="46" spans="1:34" s="38" customFormat="1" ht="51.95" customHeight="1" x14ac:dyDescent="0.3">
      <c r="A46" s="30" t="s">
        <v>688</v>
      </c>
      <c r="B46" s="30" t="s">
        <v>621</v>
      </c>
      <c r="C46" s="30" t="s">
        <v>495</v>
      </c>
      <c r="D46" s="30" t="str">
        <f>VLOOKUP(C46,'Коды программ'!$A$2:$B$578,2,FALSE)</f>
        <v>Экономика и бухгалтерский учет (по отраслям)</v>
      </c>
      <c r="E46" s="31" t="s">
        <v>12</v>
      </c>
      <c r="F46" s="36" t="s">
        <v>723</v>
      </c>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33"/>
      <c r="AH46" s="35" t="str">
        <f t="shared" si="0"/>
        <v>проверка пройдена</v>
      </c>
    </row>
    <row r="47" spans="1:34" s="38" customFormat="1" ht="51.95" customHeight="1" x14ac:dyDescent="0.3">
      <c r="A47" s="30" t="s">
        <v>688</v>
      </c>
      <c r="B47" s="30" t="s">
        <v>621</v>
      </c>
      <c r="C47" s="30" t="s">
        <v>495</v>
      </c>
      <c r="D47" s="30" t="str">
        <f>VLOOKUP(C47,'Коды программ'!$A$2:$B$578,2,FALSE)</f>
        <v>Экономика и бухгалтерский учет (по отраслям)</v>
      </c>
      <c r="E47" s="31" t="s">
        <v>13</v>
      </c>
      <c r="F47" s="36" t="s">
        <v>15</v>
      </c>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33"/>
      <c r="AH47" s="35" t="str">
        <f t="shared" si="0"/>
        <v>проверка пройдена</v>
      </c>
    </row>
    <row r="48" spans="1:34" s="38" customFormat="1" ht="51.95" customHeight="1" x14ac:dyDescent="0.3">
      <c r="A48" s="30" t="s">
        <v>688</v>
      </c>
      <c r="B48" s="30" t="s">
        <v>621</v>
      </c>
      <c r="C48" s="30" t="s">
        <v>495</v>
      </c>
      <c r="D48" s="30" t="str">
        <f>VLOOKUP(C48,'Коды программ'!$A$2:$B$578,2,FALSE)</f>
        <v>Экономика и бухгалтерский учет (по отраслям)</v>
      </c>
      <c r="E48" s="31" t="s">
        <v>14</v>
      </c>
      <c r="F48" s="36" t="s">
        <v>18</v>
      </c>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33"/>
      <c r="AH48" s="35" t="str">
        <f t="shared" si="0"/>
        <v>проверка пройдена</v>
      </c>
    </row>
    <row r="49" spans="1:34" s="38" customFormat="1" ht="111.75" customHeight="1" x14ac:dyDescent="0.3">
      <c r="A49" s="30" t="s">
        <v>688</v>
      </c>
      <c r="B49" s="30" t="s">
        <v>621</v>
      </c>
      <c r="C49" s="30" t="s">
        <v>505</v>
      </c>
      <c r="D49" s="30" t="str">
        <f>VLOOKUP(C49,'Коды программ'!$A$2:$B$578,2,FALSE)</f>
        <v>Право и организация социального обеспечения</v>
      </c>
      <c r="E49" s="31" t="s">
        <v>10</v>
      </c>
      <c r="F49" s="32" t="s">
        <v>721</v>
      </c>
      <c r="G49" s="45">
        <v>134</v>
      </c>
      <c r="H49" s="45">
        <v>46</v>
      </c>
      <c r="I49" s="45">
        <v>16</v>
      </c>
      <c r="J49" s="45"/>
      <c r="K49" s="45">
        <v>2</v>
      </c>
      <c r="L49" s="45"/>
      <c r="M49" s="45">
        <v>3</v>
      </c>
      <c r="N49" s="45">
        <v>16</v>
      </c>
      <c r="O49" s="45"/>
      <c r="P49" s="45">
        <v>2</v>
      </c>
      <c r="Q49" s="45">
        <v>17</v>
      </c>
      <c r="R49" s="45"/>
      <c r="S49" s="45">
        <v>1</v>
      </c>
      <c r="T49" s="45"/>
      <c r="U49" s="45"/>
      <c r="V49" s="45"/>
      <c r="W49" s="45"/>
      <c r="X49" s="45"/>
      <c r="Y49" s="45"/>
      <c r="Z49" s="45"/>
      <c r="AA49" s="45">
        <v>34</v>
      </c>
      <c r="AB49" s="45"/>
      <c r="AC49" s="45"/>
      <c r="AD49" s="45">
        <v>13</v>
      </c>
      <c r="AE49" s="45"/>
      <c r="AF49" s="45"/>
      <c r="AG49" s="34" t="s">
        <v>1347</v>
      </c>
      <c r="AH49" s="35" t="str">
        <f t="shared" si="0"/>
        <v>проверка пройдена</v>
      </c>
    </row>
    <row r="50" spans="1:34" s="38" customFormat="1" ht="58.5" customHeight="1" x14ac:dyDescent="0.3">
      <c r="A50" s="30" t="s">
        <v>688</v>
      </c>
      <c r="B50" s="30" t="s">
        <v>621</v>
      </c>
      <c r="C50" s="30" t="s">
        <v>505</v>
      </c>
      <c r="D50" s="30" t="str">
        <f>VLOOKUP(C50,'Коды программ'!$A$2:$B$578,2,FALSE)</f>
        <v>Право и организация социального обеспечения</v>
      </c>
      <c r="E50" s="31" t="s">
        <v>11</v>
      </c>
      <c r="F50" s="36" t="s">
        <v>722</v>
      </c>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33"/>
      <c r="AH50" s="35" t="str">
        <f t="shared" si="0"/>
        <v>проверка пройдена</v>
      </c>
    </row>
    <row r="51" spans="1:34" s="38" customFormat="1" ht="51.95" customHeight="1" x14ac:dyDescent="0.3">
      <c r="A51" s="30" t="s">
        <v>688</v>
      </c>
      <c r="B51" s="30" t="s">
        <v>621</v>
      </c>
      <c r="C51" s="30" t="s">
        <v>505</v>
      </c>
      <c r="D51" s="30" t="str">
        <f>VLOOKUP(C51,'Коды программ'!$A$2:$B$578,2,FALSE)</f>
        <v>Право и организация социального обеспечения</v>
      </c>
      <c r="E51" s="31" t="s">
        <v>12</v>
      </c>
      <c r="F51" s="36" t="s">
        <v>723</v>
      </c>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33"/>
      <c r="AH51" s="35" t="str">
        <f t="shared" si="0"/>
        <v>проверка пройдена</v>
      </c>
    </row>
    <row r="52" spans="1:34" s="38" customFormat="1" ht="51.95" customHeight="1" x14ac:dyDescent="0.3">
      <c r="A52" s="30" t="s">
        <v>688</v>
      </c>
      <c r="B52" s="30" t="s">
        <v>621</v>
      </c>
      <c r="C52" s="30" t="s">
        <v>505</v>
      </c>
      <c r="D52" s="30" t="str">
        <f>VLOOKUP(C52,'Коды программ'!$A$2:$B$578,2,FALSE)</f>
        <v>Право и организация социального обеспечения</v>
      </c>
      <c r="E52" s="31" t="s">
        <v>13</v>
      </c>
      <c r="F52" s="36" t="s">
        <v>15</v>
      </c>
      <c r="G52" s="45">
        <v>2</v>
      </c>
      <c r="H52" s="45"/>
      <c r="I52" s="45"/>
      <c r="J52" s="45"/>
      <c r="K52" s="45"/>
      <c r="L52" s="45"/>
      <c r="M52" s="45"/>
      <c r="N52" s="45"/>
      <c r="O52" s="45"/>
      <c r="P52" s="45"/>
      <c r="Q52" s="45"/>
      <c r="R52" s="45"/>
      <c r="S52" s="45"/>
      <c r="T52" s="45"/>
      <c r="U52" s="45"/>
      <c r="V52" s="45"/>
      <c r="W52" s="45"/>
      <c r="X52" s="45"/>
      <c r="Y52" s="45"/>
      <c r="Z52" s="45"/>
      <c r="AA52" s="45">
        <v>2</v>
      </c>
      <c r="AB52" s="45"/>
      <c r="AC52" s="45"/>
      <c r="AD52" s="45"/>
      <c r="AE52" s="45"/>
      <c r="AF52" s="45"/>
      <c r="AG52" s="33"/>
      <c r="AH52" s="35" t="str">
        <f t="shared" si="0"/>
        <v>проверка пройдена</v>
      </c>
    </row>
    <row r="53" spans="1:34" s="38" customFormat="1" ht="51.95" customHeight="1" x14ac:dyDescent="0.3">
      <c r="A53" s="30" t="s">
        <v>688</v>
      </c>
      <c r="B53" s="30" t="s">
        <v>621</v>
      </c>
      <c r="C53" s="30" t="s">
        <v>505</v>
      </c>
      <c r="D53" s="30" t="str">
        <f>VLOOKUP(C53,'Коды программ'!$A$2:$B$578,2,FALSE)</f>
        <v>Право и организация социального обеспечения</v>
      </c>
      <c r="E53" s="31" t="s">
        <v>14</v>
      </c>
      <c r="F53" s="36" t="s">
        <v>18</v>
      </c>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33"/>
      <c r="AH53" s="35" t="str">
        <f t="shared" si="0"/>
        <v>проверка пройдена</v>
      </c>
    </row>
    <row r="54" spans="1:34" x14ac:dyDescent="0.3">
      <c r="A54" s="25"/>
      <c r="B54" s="25"/>
      <c r="C54" s="25"/>
      <c r="D54" s="25"/>
      <c r="E54" s="26"/>
      <c r="F54" s="24"/>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3"/>
    </row>
    <row r="55" spans="1:34" x14ac:dyDescent="0.3">
      <c r="A55" s="54" t="s">
        <v>725</v>
      </c>
      <c r="B55" s="54"/>
      <c r="C55" s="54"/>
      <c r="D55" s="54"/>
      <c r="E55" s="54"/>
      <c r="F55" s="54"/>
      <c r="G55" s="24"/>
      <c r="H55" s="24"/>
      <c r="I55" s="24"/>
      <c r="J55" s="24"/>
      <c r="K55" s="24"/>
      <c r="L55" s="24"/>
      <c r="M55" s="24"/>
      <c r="N55" s="24"/>
      <c r="O55" s="24"/>
      <c r="P55" s="24"/>
      <c r="Q55" s="24"/>
      <c r="R55" s="24"/>
      <c r="S55" s="24"/>
      <c r="T55" s="24"/>
      <c r="U55" s="24"/>
      <c r="V55" s="24"/>
      <c r="W55" s="11"/>
      <c r="X55" s="11"/>
      <c r="Y55" s="11"/>
      <c r="Z55" s="11"/>
      <c r="AA55" s="11"/>
      <c r="AB55" s="11"/>
      <c r="AC55" s="11"/>
      <c r="AD55" s="11"/>
      <c r="AE55" s="11"/>
      <c r="AF55" s="11"/>
      <c r="AG55" s="5"/>
    </row>
    <row r="57" spans="1:34" x14ac:dyDescent="0.3">
      <c r="A57" s="52" t="s">
        <v>1330</v>
      </c>
      <c r="B57" s="52"/>
      <c r="C57" s="52"/>
      <c r="D57" s="52"/>
    </row>
    <row r="58" spans="1:34" ht="40.5" x14ac:dyDescent="0.3">
      <c r="A58" s="17" t="s">
        <v>1319</v>
      </c>
      <c r="B58" s="17" t="s">
        <v>1320</v>
      </c>
      <c r="C58" s="17" t="s">
        <v>1321</v>
      </c>
      <c r="D58" s="17" t="s">
        <v>1322</v>
      </c>
      <c r="K58" s="12"/>
    </row>
    <row r="59" spans="1:34" ht="56.25" x14ac:dyDescent="0.3">
      <c r="A59" s="28" t="s">
        <v>1348</v>
      </c>
      <c r="B59" s="28" t="s">
        <v>1349</v>
      </c>
      <c r="C59" s="27" t="s">
        <v>1350</v>
      </c>
      <c r="D59" s="28">
        <v>89182711516</v>
      </c>
    </row>
  </sheetData>
  <mergeCells count="18">
    <mergeCell ref="A3:AG3"/>
    <mergeCell ref="AG5:AG7"/>
    <mergeCell ref="A5:A7"/>
    <mergeCell ref="B5:B7"/>
    <mergeCell ref="F5:F7"/>
    <mergeCell ref="E5:E7"/>
    <mergeCell ref="G5:G7"/>
    <mergeCell ref="C5:C7"/>
    <mergeCell ref="AA6:AF6"/>
    <mergeCell ref="N6:P6"/>
    <mergeCell ref="U6:Z6"/>
    <mergeCell ref="A57:D57"/>
    <mergeCell ref="AH5:AH7"/>
    <mergeCell ref="A55:F55"/>
    <mergeCell ref="H6:M6"/>
    <mergeCell ref="D5:D7"/>
    <mergeCell ref="H5:AF5"/>
    <mergeCell ref="Q6:T6"/>
  </mergeCells>
  <hyperlinks>
    <hyperlink ref="C59" r:id="rId1" xr:uid="{E533B274-F756-4809-BE8B-17233B211272}"/>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C9:C54</xm:sqref>
        </x14:dataValidation>
        <x14:dataValidation type="list" allowBlank="1" showInputMessage="1" showErrorMessage="1" xr:uid="{00000000-0002-0000-0000-000001000000}">
          <x14:formula1>
            <xm:f>'Коды программ'!$G$2:$G$86</xm:f>
          </x14:formula1>
          <xm:sqref>B9:B54</xm:sqref>
        </x14:dataValidation>
        <x14:dataValidation type="list" allowBlank="1" showInputMessage="1" showErrorMessage="1" xr:uid="{00000000-0002-0000-0000-000002000000}">
          <x14:formula1>
            <xm:f>'Коды программ'!$K$2:$K$9</xm:f>
          </x14:formula1>
          <xm:sqref>A9:A54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9"/>
  <sheetViews>
    <sheetView tabSelected="1" topLeftCell="A16" zoomScale="60" zoomScaleNormal="60" workbookViewId="0">
      <selection activeCell="H52" sqref="H52:AG52"/>
    </sheetView>
  </sheetViews>
  <sheetFormatPr defaultColWidth="9.140625" defaultRowHeight="18.75" x14ac:dyDescent="0.3"/>
  <cols>
    <col min="1" max="1" width="16" style="2" customWidth="1"/>
    <col min="2" max="2" width="16.28515625" style="2" customWidth="1"/>
    <col min="3" max="3" width="25.28515625" style="2" customWidth="1"/>
    <col min="4" max="4" width="22.28515625" style="2" customWidth="1"/>
    <col min="5" max="5" width="27" style="2" customWidth="1"/>
    <col min="6" max="6" width="8.85546875" style="2" customWidth="1"/>
    <col min="7" max="7" width="33.5703125" style="2" customWidth="1"/>
    <col min="8" max="8" width="13.1406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13.42578125" style="2" customWidth="1"/>
    <col min="23" max="23" width="14" style="2" customWidth="1"/>
    <col min="24" max="24" width="18.28515625" style="2" customWidth="1"/>
    <col min="25" max="25" width="18.140625" style="2" customWidth="1"/>
    <col min="26" max="26" width="13.85546875" style="2" customWidth="1"/>
    <col min="27" max="27" width="20" style="2" customWidth="1"/>
    <col min="28" max="28" width="13.85546875" style="2" customWidth="1"/>
    <col min="29" max="29" width="16" style="2" customWidth="1"/>
    <col min="30" max="30" width="13.85546875" style="2" customWidth="1"/>
    <col min="31" max="31" width="12.7109375" style="2" customWidth="1"/>
    <col min="32" max="32" width="32" style="2" customWidth="1"/>
    <col min="33" max="33" width="14.140625" style="2" customWidth="1"/>
    <col min="34" max="34" width="59.85546875" style="2" customWidth="1"/>
    <col min="35" max="35" width="53" style="2" customWidth="1"/>
    <col min="36" max="16384" width="9.140625" style="2"/>
  </cols>
  <sheetData>
    <row r="1" spans="1:35" x14ac:dyDescent="0.3">
      <c r="AI1" s="18" t="s">
        <v>1338</v>
      </c>
    </row>
    <row r="2" spans="1:35" ht="20.25" x14ac:dyDescent="0.3">
      <c r="A2" s="8"/>
    </row>
    <row r="3" spans="1:35" ht="147.75" customHeight="1" x14ac:dyDescent="0.3">
      <c r="A3" s="67" t="s">
        <v>1339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row>
    <row r="5" spans="1:35" s="3" customFormat="1" ht="42.75" customHeight="1" x14ac:dyDescent="0.25">
      <c r="A5" s="58" t="s">
        <v>1323</v>
      </c>
      <c r="B5" s="58" t="s">
        <v>1324</v>
      </c>
      <c r="C5" s="58" t="s">
        <v>1343</v>
      </c>
      <c r="D5" s="58" t="s">
        <v>1327</v>
      </c>
      <c r="E5" s="58" t="s">
        <v>1325</v>
      </c>
      <c r="F5" s="58" t="s">
        <v>8</v>
      </c>
      <c r="G5" s="58" t="s">
        <v>1326</v>
      </c>
      <c r="H5" s="71" t="s">
        <v>1351</v>
      </c>
      <c r="I5" s="61" t="s">
        <v>1342</v>
      </c>
      <c r="J5" s="62"/>
      <c r="K5" s="62"/>
      <c r="L5" s="62"/>
      <c r="M5" s="62"/>
      <c r="N5" s="62"/>
      <c r="O5" s="62"/>
      <c r="P5" s="62"/>
      <c r="Q5" s="62"/>
      <c r="R5" s="62"/>
      <c r="S5" s="62"/>
      <c r="T5" s="62"/>
      <c r="U5" s="62"/>
      <c r="V5" s="62"/>
      <c r="W5" s="62"/>
      <c r="X5" s="62"/>
      <c r="Y5" s="62"/>
      <c r="Z5" s="62"/>
      <c r="AA5" s="62"/>
      <c r="AB5" s="62"/>
      <c r="AC5" s="62"/>
      <c r="AD5" s="62"/>
      <c r="AE5" s="62"/>
      <c r="AF5" s="62"/>
      <c r="AG5" s="63"/>
      <c r="AH5" s="73" t="s">
        <v>1337</v>
      </c>
      <c r="AI5" s="53" t="s">
        <v>1328</v>
      </c>
    </row>
    <row r="6" spans="1:35" s="3" customFormat="1" ht="42.75" customHeight="1" x14ac:dyDescent="0.25">
      <c r="A6" s="59"/>
      <c r="B6" s="59"/>
      <c r="C6" s="59"/>
      <c r="D6" s="59"/>
      <c r="E6" s="59"/>
      <c r="F6" s="59"/>
      <c r="G6" s="59"/>
      <c r="H6" s="71"/>
      <c r="I6" s="75" t="s">
        <v>9</v>
      </c>
      <c r="J6" s="76"/>
      <c r="K6" s="76"/>
      <c r="L6" s="76"/>
      <c r="M6" s="76"/>
      <c r="N6" s="77"/>
      <c r="O6" s="64" t="s">
        <v>730</v>
      </c>
      <c r="P6" s="65"/>
      <c r="Q6" s="66"/>
      <c r="R6" s="64" t="s">
        <v>735</v>
      </c>
      <c r="S6" s="65"/>
      <c r="T6" s="65"/>
      <c r="U6" s="66"/>
      <c r="V6" s="55" t="s">
        <v>733</v>
      </c>
      <c r="W6" s="56"/>
      <c r="X6" s="56"/>
      <c r="Y6" s="56"/>
      <c r="Z6" s="56"/>
      <c r="AA6" s="57"/>
      <c r="AB6" s="61" t="s">
        <v>1340</v>
      </c>
      <c r="AC6" s="62"/>
      <c r="AD6" s="62"/>
      <c r="AE6" s="62"/>
      <c r="AF6" s="62"/>
      <c r="AG6" s="62"/>
      <c r="AH6" s="73"/>
      <c r="AI6" s="53"/>
    </row>
    <row r="7" spans="1:35" s="4" customFormat="1" ht="256.5" customHeight="1" x14ac:dyDescent="0.25">
      <c r="A7" s="59"/>
      <c r="B7" s="59"/>
      <c r="C7" s="60"/>
      <c r="D7" s="59"/>
      <c r="E7" s="60"/>
      <c r="F7" s="59"/>
      <c r="G7" s="59"/>
      <c r="H7" s="72"/>
      <c r="I7" s="9" t="s">
        <v>1331</v>
      </c>
      <c r="J7" s="16" t="s">
        <v>1345</v>
      </c>
      <c r="K7" s="16" t="s">
        <v>1346</v>
      </c>
      <c r="L7" s="9" t="s">
        <v>742</v>
      </c>
      <c r="M7" s="10" t="s">
        <v>1332</v>
      </c>
      <c r="N7" s="14" t="s">
        <v>691</v>
      </c>
      <c r="O7" s="13" t="s">
        <v>720</v>
      </c>
      <c r="P7" s="15" t="s">
        <v>726</v>
      </c>
      <c r="Q7" s="14" t="s">
        <v>690</v>
      </c>
      <c r="R7" s="14" t="s">
        <v>740</v>
      </c>
      <c r="S7" s="19" t="s">
        <v>732</v>
      </c>
      <c r="T7" s="19" t="s">
        <v>1333</v>
      </c>
      <c r="U7" s="19" t="s">
        <v>739</v>
      </c>
      <c r="V7" s="14" t="s">
        <v>727</v>
      </c>
      <c r="W7" s="14" t="s">
        <v>724</v>
      </c>
      <c r="X7" s="14" t="s">
        <v>1334</v>
      </c>
      <c r="Y7" s="14" t="s">
        <v>1335</v>
      </c>
      <c r="Z7" s="14" t="s">
        <v>1336</v>
      </c>
      <c r="AA7" s="14" t="s">
        <v>1341</v>
      </c>
      <c r="AB7" s="20" t="s">
        <v>728</v>
      </c>
      <c r="AC7" s="20" t="s">
        <v>741</v>
      </c>
      <c r="AD7" s="20" t="s">
        <v>729</v>
      </c>
      <c r="AE7" s="20" t="s">
        <v>736</v>
      </c>
      <c r="AF7" s="20" t="s">
        <v>738</v>
      </c>
      <c r="AG7" s="20" t="s">
        <v>734</v>
      </c>
      <c r="AH7" s="73"/>
      <c r="AI7" s="53"/>
    </row>
    <row r="8" spans="1:35"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21">
        <v>34</v>
      </c>
      <c r="AI8" s="6" t="s">
        <v>1329</v>
      </c>
    </row>
    <row r="9" spans="1:35" s="48" customFormat="1" ht="99.95" customHeight="1" x14ac:dyDescent="0.25">
      <c r="A9" s="39" t="s">
        <v>688</v>
      </c>
      <c r="B9" s="39" t="s">
        <v>621</v>
      </c>
      <c r="C9" s="40" t="s">
        <v>1344</v>
      </c>
      <c r="D9" s="41" t="s">
        <v>57</v>
      </c>
      <c r="E9" s="42" t="str">
        <f>VLOOKUP(D9,'Коды программ'!$A$2:$B$578,2,FALSE)</f>
        <v>Монтаж и эксплуатация оборудования и систем газоснабжения</v>
      </c>
      <c r="F9" s="43" t="s">
        <v>10</v>
      </c>
      <c r="G9" s="44" t="s">
        <v>721</v>
      </c>
      <c r="H9" s="45">
        <v>25</v>
      </c>
      <c r="I9" s="45">
        <v>6</v>
      </c>
      <c r="J9" s="45">
        <v>4</v>
      </c>
      <c r="K9" s="45">
        <v>2</v>
      </c>
      <c r="L9" s="45"/>
      <c r="M9" s="45"/>
      <c r="N9" s="45">
        <v>1</v>
      </c>
      <c r="O9" s="45">
        <v>9</v>
      </c>
      <c r="P9" s="45"/>
      <c r="Q9" s="45">
        <v>1</v>
      </c>
      <c r="R9" s="45"/>
      <c r="S9" s="45"/>
      <c r="T9" s="45"/>
      <c r="U9" s="45"/>
      <c r="V9" s="45"/>
      <c r="W9" s="45"/>
      <c r="X9" s="45"/>
      <c r="Y9" s="45"/>
      <c r="Z9" s="45"/>
      <c r="AA9" s="45"/>
      <c r="AB9" s="45">
        <v>1</v>
      </c>
      <c r="AC9" s="45"/>
      <c r="AD9" s="45"/>
      <c r="AE9" s="45">
        <v>7</v>
      </c>
      <c r="AF9" s="45"/>
      <c r="AG9" s="45"/>
      <c r="AH9" s="46" t="s">
        <v>1347</v>
      </c>
      <c r="AI9" s="47"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8" customFormat="1" ht="99.95" customHeight="1" x14ac:dyDescent="0.25">
      <c r="A10" s="42" t="s">
        <v>688</v>
      </c>
      <c r="B10" s="42" t="s">
        <v>621</v>
      </c>
      <c r="C10" s="49" t="s">
        <v>1344</v>
      </c>
      <c r="D10" s="41" t="s">
        <v>57</v>
      </c>
      <c r="E10" s="42" t="str">
        <f>VLOOKUP(D10,'Коды программ'!$A$2:$B$578,2,FALSE)</f>
        <v>Монтаж и эксплуатация оборудования и систем газоснабжения</v>
      </c>
      <c r="F10" s="43" t="s">
        <v>11</v>
      </c>
      <c r="G10" s="50" t="s">
        <v>722</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7" t="str">
        <f t="shared" ref="AI10:AI5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8" customFormat="1" ht="99.95" customHeight="1" x14ac:dyDescent="0.25">
      <c r="A11" s="42" t="s">
        <v>688</v>
      </c>
      <c r="B11" s="42" t="s">
        <v>621</v>
      </c>
      <c r="C11" s="49" t="s">
        <v>1344</v>
      </c>
      <c r="D11" s="41" t="s">
        <v>57</v>
      </c>
      <c r="E11" s="42" t="str">
        <f>VLOOKUP(D11,'Коды программ'!$A$2:$B$578,2,FALSE)</f>
        <v>Монтаж и эксплуатация оборудования и систем газоснабжения</v>
      </c>
      <c r="F11" s="43" t="s">
        <v>12</v>
      </c>
      <c r="G11" s="50" t="s">
        <v>723</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t="str">
        <f t="shared" si="0"/>
        <v>проверка пройдена</v>
      </c>
    </row>
    <row r="12" spans="1:35" s="48" customFormat="1" ht="99.95" customHeight="1" x14ac:dyDescent="0.25">
      <c r="A12" s="42" t="s">
        <v>688</v>
      </c>
      <c r="B12" s="42" t="s">
        <v>621</v>
      </c>
      <c r="C12" s="49" t="s">
        <v>1344</v>
      </c>
      <c r="D12" s="41" t="s">
        <v>57</v>
      </c>
      <c r="E12" s="42" t="str">
        <f>VLOOKUP(D12,'Коды программ'!$A$2:$B$578,2,FALSE)</f>
        <v>Монтаж и эксплуатация оборудования и систем газоснабжения</v>
      </c>
      <c r="F12" s="43" t="s">
        <v>13</v>
      </c>
      <c r="G12" s="50" t="s">
        <v>15</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7" t="str">
        <f t="shared" si="0"/>
        <v>проверка пройдена</v>
      </c>
    </row>
    <row r="13" spans="1:35" s="48" customFormat="1" ht="99.95" customHeight="1" x14ac:dyDescent="0.25">
      <c r="A13" s="42" t="s">
        <v>688</v>
      </c>
      <c r="B13" s="42" t="s">
        <v>621</v>
      </c>
      <c r="C13" s="49" t="s">
        <v>1344</v>
      </c>
      <c r="D13" s="41" t="s">
        <v>57</v>
      </c>
      <c r="E13" s="42" t="str">
        <f>VLOOKUP(D13,'Коды программ'!$A$2:$B$578,2,FALSE)</f>
        <v>Монтаж и эксплуатация оборудования и систем газоснабжения</v>
      </c>
      <c r="F13" s="43" t="s">
        <v>14</v>
      </c>
      <c r="G13" s="50" t="s">
        <v>18</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7" t="str">
        <f t="shared" si="0"/>
        <v>проверка пройдена</v>
      </c>
    </row>
    <row r="14" spans="1:35" s="48" customFormat="1" ht="99.95" customHeight="1" x14ac:dyDescent="0.25">
      <c r="A14" s="42" t="s">
        <v>688</v>
      </c>
      <c r="B14" s="42" t="s">
        <v>621</v>
      </c>
      <c r="C14" s="49" t="s">
        <v>1344</v>
      </c>
      <c r="D14" s="42" t="s">
        <v>68</v>
      </c>
      <c r="E14" s="42" t="str">
        <f>VLOOKUP(D14,'Коды программ'!$A$2:$B$578,2,FALSE)</f>
        <v>Прикладная информатика (по отраслям)</v>
      </c>
      <c r="F14" s="43" t="s">
        <v>10</v>
      </c>
      <c r="G14" s="44" t="s">
        <v>721</v>
      </c>
      <c r="H14" s="45">
        <v>63</v>
      </c>
      <c r="I14" s="45">
        <v>9</v>
      </c>
      <c r="J14" s="45">
        <v>4</v>
      </c>
      <c r="K14" s="45">
        <v>1</v>
      </c>
      <c r="L14" s="45"/>
      <c r="M14" s="45"/>
      <c r="N14" s="45">
        <v>5</v>
      </c>
      <c r="O14" s="45">
        <v>15</v>
      </c>
      <c r="P14" s="45"/>
      <c r="Q14" s="45">
        <v>1</v>
      </c>
      <c r="R14" s="45"/>
      <c r="S14" s="45"/>
      <c r="T14" s="45"/>
      <c r="U14" s="45"/>
      <c r="V14" s="45"/>
      <c r="W14" s="45"/>
      <c r="X14" s="45"/>
      <c r="Y14" s="45"/>
      <c r="Z14" s="45"/>
      <c r="AA14" s="45"/>
      <c r="AB14" s="45">
        <v>13</v>
      </c>
      <c r="AC14" s="45"/>
      <c r="AD14" s="45"/>
      <c r="AE14" s="45">
        <v>20</v>
      </c>
      <c r="AF14" s="45"/>
      <c r="AG14" s="45"/>
      <c r="AH14" s="46" t="s">
        <v>1347</v>
      </c>
      <c r="AI14" s="47" t="str">
        <f t="shared" si="0"/>
        <v>проверка пройдена</v>
      </c>
    </row>
    <row r="15" spans="1:35" s="51" customFormat="1" ht="99.95" customHeight="1" x14ac:dyDescent="0.3">
      <c r="A15" s="42" t="s">
        <v>688</v>
      </c>
      <c r="B15" s="42" t="s">
        <v>621</v>
      </c>
      <c r="C15" s="49" t="s">
        <v>1344</v>
      </c>
      <c r="D15" s="42" t="s">
        <v>68</v>
      </c>
      <c r="E15" s="42" t="str">
        <f>VLOOKUP(D15,'Коды программ'!$A$2:$B$578,2,FALSE)</f>
        <v>Прикладная информатика (по отраслям)</v>
      </c>
      <c r="F15" s="43" t="s">
        <v>11</v>
      </c>
      <c r="G15" s="50" t="s">
        <v>722</v>
      </c>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7" t="str">
        <f t="shared" si="0"/>
        <v>проверка пройдена</v>
      </c>
    </row>
    <row r="16" spans="1:35" s="51" customFormat="1" ht="99.95" customHeight="1" x14ac:dyDescent="0.3">
      <c r="A16" s="42" t="s">
        <v>688</v>
      </c>
      <c r="B16" s="42" t="s">
        <v>621</v>
      </c>
      <c r="C16" s="49" t="s">
        <v>1344</v>
      </c>
      <c r="D16" s="42" t="s">
        <v>68</v>
      </c>
      <c r="E16" s="42" t="str">
        <f>VLOOKUP(D16,'Коды программ'!$A$2:$B$578,2,FALSE)</f>
        <v>Прикладная информатика (по отраслям)</v>
      </c>
      <c r="F16" s="43" t="s">
        <v>12</v>
      </c>
      <c r="G16" s="50" t="s">
        <v>723</v>
      </c>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7" t="str">
        <f t="shared" si="0"/>
        <v>проверка пройдена</v>
      </c>
    </row>
    <row r="17" spans="1:35" s="51" customFormat="1" ht="99.95" customHeight="1" x14ac:dyDescent="0.3">
      <c r="A17" s="42" t="s">
        <v>688</v>
      </c>
      <c r="B17" s="42" t="s">
        <v>621</v>
      </c>
      <c r="C17" s="49" t="s">
        <v>1344</v>
      </c>
      <c r="D17" s="42" t="s">
        <v>68</v>
      </c>
      <c r="E17" s="42" t="str">
        <f>VLOOKUP(D17,'Коды программ'!$A$2:$B$578,2,FALSE)</f>
        <v>Прикладная информатика (по отраслям)</v>
      </c>
      <c r="F17" s="43" t="s">
        <v>13</v>
      </c>
      <c r="G17" s="50" t="s">
        <v>15</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7" t="str">
        <f t="shared" si="0"/>
        <v>проверка пройдена</v>
      </c>
    </row>
    <row r="18" spans="1:35" s="51" customFormat="1" ht="99.95" customHeight="1" x14ac:dyDescent="0.3">
      <c r="A18" s="42" t="s">
        <v>688</v>
      </c>
      <c r="B18" s="42" t="s">
        <v>621</v>
      </c>
      <c r="C18" s="49" t="s">
        <v>1344</v>
      </c>
      <c r="D18" s="42" t="s">
        <v>68</v>
      </c>
      <c r="E18" s="42" t="str">
        <f>VLOOKUP(D18,'Коды программ'!$A$2:$B$578,2,FALSE)</f>
        <v>Прикладная информатика (по отраслям)</v>
      </c>
      <c r="F18" s="43" t="s">
        <v>14</v>
      </c>
      <c r="G18" s="50" t="s">
        <v>18</v>
      </c>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7" t="str">
        <f t="shared" si="0"/>
        <v>проверка пройдена</v>
      </c>
    </row>
    <row r="19" spans="1:35" s="51" customFormat="1" ht="99.95" customHeight="1" x14ac:dyDescent="0.3">
      <c r="A19" s="42" t="s">
        <v>688</v>
      </c>
      <c r="B19" s="42" t="s">
        <v>621</v>
      </c>
      <c r="C19" s="49" t="s">
        <v>1344</v>
      </c>
      <c r="D19" s="42" t="s">
        <v>301</v>
      </c>
      <c r="E19" s="42" t="str">
        <f>VLOOKUP(D19,'Коды программ'!$A$2:$B$578,2,FALSE)</f>
        <v>Земельно-имущественные отношения</v>
      </c>
      <c r="F19" s="43" t="s">
        <v>10</v>
      </c>
      <c r="G19" s="44" t="s">
        <v>721</v>
      </c>
      <c r="H19" s="45">
        <v>48</v>
      </c>
      <c r="I19" s="45">
        <v>2</v>
      </c>
      <c r="J19" s="45">
        <v>1</v>
      </c>
      <c r="K19" s="45"/>
      <c r="L19" s="45"/>
      <c r="M19" s="45"/>
      <c r="N19" s="45">
        <v>12</v>
      </c>
      <c r="O19" s="45">
        <v>2</v>
      </c>
      <c r="P19" s="45"/>
      <c r="Q19" s="45">
        <v>1</v>
      </c>
      <c r="R19" s="45">
        <v>3</v>
      </c>
      <c r="S19" s="45"/>
      <c r="T19" s="45"/>
      <c r="U19" s="45"/>
      <c r="V19" s="45"/>
      <c r="W19" s="45"/>
      <c r="X19" s="45"/>
      <c r="Y19" s="45"/>
      <c r="Z19" s="45"/>
      <c r="AA19" s="45"/>
      <c r="AB19" s="45">
        <v>24</v>
      </c>
      <c r="AC19" s="45"/>
      <c r="AD19" s="45"/>
      <c r="AE19" s="45">
        <v>4</v>
      </c>
      <c r="AF19" s="45"/>
      <c r="AG19" s="45"/>
      <c r="AH19" s="46" t="s">
        <v>1347</v>
      </c>
      <c r="AI19" s="47" t="str">
        <f t="shared" si="0"/>
        <v>проверка пройдена</v>
      </c>
    </row>
    <row r="20" spans="1:35" s="51" customFormat="1" ht="99.95" customHeight="1" x14ac:dyDescent="0.3">
      <c r="A20" s="42" t="s">
        <v>688</v>
      </c>
      <c r="B20" s="42" t="s">
        <v>621</v>
      </c>
      <c r="C20" s="49" t="s">
        <v>1344</v>
      </c>
      <c r="D20" s="42" t="s">
        <v>301</v>
      </c>
      <c r="E20" s="42" t="str">
        <f>VLOOKUP(D20,'Коды программ'!$A$2:$B$578,2,FALSE)</f>
        <v>Земельно-имущественные отношения</v>
      </c>
      <c r="F20" s="43" t="s">
        <v>11</v>
      </c>
      <c r="G20" s="50" t="s">
        <v>722</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7" t="str">
        <f t="shared" si="0"/>
        <v>проверка пройдена</v>
      </c>
    </row>
    <row r="21" spans="1:35" s="51" customFormat="1" ht="99.95" customHeight="1" x14ac:dyDescent="0.3">
      <c r="A21" s="42" t="s">
        <v>688</v>
      </c>
      <c r="B21" s="42" t="s">
        <v>621</v>
      </c>
      <c r="C21" s="49" t="s">
        <v>1344</v>
      </c>
      <c r="D21" s="42" t="s">
        <v>301</v>
      </c>
      <c r="E21" s="42" t="str">
        <f>VLOOKUP(D21,'Коды программ'!$A$2:$B$578,2,FALSE)</f>
        <v>Земельно-имущественные отношения</v>
      </c>
      <c r="F21" s="43" t="s">
        <v>12</v>
      </c>
      <c r="G21" s="50" t="s">
        <v>723</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7" t="str">
        <f t="shared" si="0"/>
        <v>проверка пройдена</v>
      </c>
    </row>
    <row r="22" spans="1:35" s="51" customFormat="1" ht="99.95" customHeight="1" x14ac:dyDescent="0.3">
      <c r="A22" s="42" t="s">
        <v>688</v>
      </c>
      <c r="B22" s="42" t="s">
        <v>621</v>
      </c>
      <c r="C22" s="49" t="s">
        <v>1344</v>
      </c>
      <c r="D22" s="42" t="s">
        <v>301</v>
      </c>
      <c r="E22" s="42" t="str">
        <f>VLOOKUP(D22,'Коды программ'!$A$2:$B$578,2,FALSE)</f>
        <v>Земельно-имущественные отношения</v>
      </c>
      <c r="F22" s="43" t="s">
        <v>13</v>
      </c>
      <c r="G22" s="50" t="s">
        <v>15</v>
      </c>
      <c r="H22" s="45">
        <v>2</v>
      </c>
      <c r="I22" s="45"/>
      <c r="J22" s="45"/>
      <c r="K22" s="45"/>
      <c r="L22" s="45"/>
      <c r="M22" s="45"/>
      <c r="N22" s="45"/>
      <c r="O22" s="45"/>
      <c r="P22" s="45"/>
      <c r="Q22" s="45"/>
      <c r="R22" s="45"/>
      <c r="S22" s="45"/>
      <c r="T22" s="45"/>
      <c r="U22" s="45"/>
      <c r="V22" s="45"/>
      <c r="W22" s="45"/>
      <c r="X22" s="45"/>
      <c r="Y22" s="45"/>
      <c r="Z22" s="45"/>
      <c r="AA22" s="45"/>
      <c r="AB22" s="45">
        <v>2</v>
      </c>
      <c r="AC22" s="45"/>
      <c r="AD22" s="45"/>
      <c r="AE22" s="45"/>
      <c r="AF22" s="45"/>
      <c r="AG22" s="45"/>
      <c r="AH22" s="45"/>
      <c r="AI22" s="47" t="str">
        <f t="shared" si="0"/>
        <v>проверка пройдена</v>
      </c>
    </row>
    <row r="23" spans="1:35" s="51" customFormat="1" ht="99.95" customHeight="1" x14ac:dyDescent="0.3">
      <c r="A23" s="42" t="s">
        <v>688</v>
      </c>
      <c r="B23" s="42" t="s">
        <v>621</v>
      </c>
      <c r="C23" s="49" t="s">
        <v>1344</v>
      </c>
      <c r="D23" s="42" t="s">
        <v>301</v>
      </c>
      <c r="E23" s="42" t="str">
        <f>VLOOKUP(D23,'Коды программ'!$A$2:$B$578,2,FALSE)</f>
        <v>Земельно-имущественные отношения</v>
      </c>
      <c r="F23" s="43" t="s">
        <v>14</v>
      </c>
      <c r="G23" s="50" t="s">
        <v>18</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7" t="str">
        <f t="shared" si="0"/>
        <v>проверка пройдена</v>
      </c>
    </row>
    <row r="24" spans="1:35" s="51" customFormat="1" ht="99.95" customHeight="1" x14ac:dyDescent="0.3">
      <c r="A24" s="42" t="s">
        <v>688</v>
      </c>
      <c r="B24" s="42" t="s">
        <v>621</v>
      </c>
      <c r="C24" s="49" t="s">
        <v>1344</v>
      </c>
      <c r="D24" s="42" t="s">
        <v>351</v>
      </c>
      <c r="E24" s="42" t="str">
        <f>VLOOKUP(D24,'Коды программ'!$A$2:$B$578,2,FALSE)</f>
        <v>Техническое обслуживание и ремонт автомобильного транспорта</v>
      </c>
      <c r="F24" s="43" t="s">
        <v>10</v>
      </c>
      <c r="G24" s="44" t="s">
        <v>721</v>
      </c>
      <c r="H24" s="45">
        <v>109</v>
      </c>
      <c r="I24" s="45">
        <v>22</v>
      </c>
      <c r="J24" s="45">
        <v>20</v>
      </c>
      <c r="K24" s="45"/>
      <c r="L24" s="45"/>
      <c r="M24" s="45"/>
      <c r="N24" s="45">
        <v>4</v>
      </c>
      <c r="O24" s="45">
        <v>30</v>
      </c>
      <c r="P24" s="45">
        <v>2</v>
      </c>
      <c r="Q24" s="45"/>
      <c r="R24" s="45">
        <v>1</v>
      </c>
      <c r="S24" s="45"/>
      <c r="T24" s="45"/>
      <c r="U24" s="45"/>
      <c r="V24" s="45"/>
      <c r="W24" s="45"/>
      <c r="X24" s="45"/>
      <c r="Y24" s="45"/>
      <c r="Z24" s="45"/>
      <c r="AA24" s="45"/>
      <c r="AB24" s="45">
        <v>27</v>
      </c>
      <c r="AC24" s="45">
        <v>1</v>
      </c>
      <c r="AD24" s="45"/>
      <c r="AE24" s="45">
        <v>22</v>
      </c>
      <c r="AF24" s="45"/>
      <c r="AG24" s="45"/>
      <c r="AH24" s="46" t="s">
        <v>1347</v>
      </c>
      <c r="AI24" s="47" t="str">
        <f t="shared" si="0"/>
        <v>проверка пройдена</v>
      </c>
    </row>
    <row r="25" spans="1:35" s="51" customFormat="1" ht="99.95" customHeight="1" x14ac:dyDescent="0.3">
      <c r="A25" s="42" t="s">
        <v>688</v>
      </c>
      <c r="B25" s="42" t="s">
        <v>621</v>
      </c>
      <c r="C25" s="49" t="s">
        <v>1344</v>
      </c>
      <c r="D25" s="42" t="s">
        <v>351</v>
      </c>
      <c r="E25" s="42" t="str">
        <f>VLOOKUP(D25,'Коды программ'!$A$2:$B$578,2,FALSE)</f>
        <v>Техническое обслуживание и ремонт автомобильного транспорта</v>
      </c>
      <c r="F25" s="43" t="s">
        <v>11</v>
      </c>
      <c r="G25" s="50" t="s">
        <v>722</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7" t="str">
        <f t="shared" si="0"/>
        <v>проверка пройдена</v>
      </c>
    </row>
    <row r="26" spans="1:35" s="51" customFormat="1" ht="99.95" customHeight="1" x14ac:dyDescent="0.3">
      <c r="A26" s="42" t="s">
        <v>688</v>
      </c>
      <c r="B26" s="42" t="s">
        <v>621</v>
      </c>
      <c r="C26" s="49" t="s">
        <v>1344</v>
      </c>
      <c r="D26" s="42" t="s">
        <v>351</v>
      </c>
      <c r="E26" s="42" t="str">
        <f>VLOOKUP(D26,'Коды программ'!$A$2:$B$578,2,FALSE)</f>
        <v>Техническое обслуживание и ремонт автомобильного транспорта</v>
      </c>
      <c r="F26" s="43" t="s">
        <v>12</v>
      </c>
      <c r="G26" s="50" t="s">
        <v>723</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7" t="str">
        <f t="shared" si="0"/>
        <v>проверка пройдена</v>
      </c>
    </row>
    <row r="27" spans="1:35" s="51" customFormat="1" ht="99.95" customHeight="1" x14ac:dyDescent="0.3">
      <c r="A27" s="42" t="s">
        <v>688</v>
      </c>
      <c r="B27" s="42" t="s">
        <v>621</v>
      </c>
      <c r="C27" s="49" t="s">
        <v>1344</v>
      </c>
      <c r="D27" s="42" t="s">
        <v>351</v>
      </c>
      <c r="E27" s="42" t="str">
        <f>VLOOKUP(D27,'Коды программ'!$A$2:$B$578,2,FALSE)</f>
        <v>Техническое обслуживание и ремонт автомобильного транспорта</v>
      </c>
      <c r="F27" s="43" t="s">
        <v>13</v>
      </c>
      <c r="G27" s="50" t="s">
        <v>15</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7" t="str">
        <f t="shared" si="0"/>
        <v>проверка пройдена</v>
      </c>
    </row>
    <row r="28" spans="1:35" s="51" customFormat="1" ht="99.95" customHeight="1" x14ac:dyDescent="0.3">
      <c r="A28" s="42" t="s">
        <v>688</v>
      </c>
      <c r="B28" s="42" t="s">
        <v>621</v>
      </c>
      <c r="C28" s="49" t="s">
        <v>1344</v>
      </c>
      <c r="D28" s="42" t="s">
        <v>351</v>
      </c>
      <c r="E28" s="42" t="str">
        <f>VLOOKUP(D28,'Коды программ'!$A$2:$B$578,2,FALSE)</f>
        <v>Техническое обслуживание и ремонт автомобильного транспорта</v>
      </c>
      <c r="F28" s="43" t="s">
        <v>14</v>
      </c>
      <c r="G28" s="50" t="s">
        <v>18</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t="str">
        <f t="shared" si="0"/>
        <v>проверка пройдена</v>
      </c>
    </row>
    <row r="29" spans="1:35" s="51" customFormat="1" ht="99.95" customHeight="1" x14ac:dyDescent="0.3">
      <c r="A29" s="42" t="s">
        <v>688</v>
      </c>
      <c r="B29" s="42" t="s">
        <v>621</v>
      </c>
      <c r="C29" s="49" t="s">
        <v>1344</v>
      </c>
      <c r="D29" s="42" t="s">
        <v>475</v>
      </c>
      <c r="E29" s="42" t="str">
        <f>VLOOKUP(D29,'Коды программ'!$A$2:$B$578,2,FALSE)</f>
        <v>Агрономия</v>
      </c>
      <c r="F29" s="43" t="s">
        <v>10</v>
      </c>
      <c r="G29" s="44" t="s">
        <v>721</v>
      </c>
      <c r="H29" s="45">
        <v>21</v>
      </c>
      <c r="I29" s="45">
        <v>6</v>
      </c>
      <c r="J29" s="45">
        <v>4</v>
      </c>
      <c r="K29" s="45"/>
      <c r="L29" s="45">
        <v>1</v>
      </c>
      <c r="M29" s="45"/>
      <c r="N29" s="45">
        <v>6</v>
      </c>
      <c r="O29" s="45">
        <v>7</v>
      </c>
      <c r="P29" s="45"/>
      <c r="Q29" s="45"/>
      <c r="R29" s="45"/>
      <c r="S29" s="45"/>
      <c r="T29" s="45"/>
      <c r="U29" s="45"/>
      <c r="V29" s="45"/>
      <c r="W29" s="45"/>
      <c r="X29" s="45"/>
      <c r="Y29" s="45"/>
      <c r="Z29" s="45"/>
      <c r="AA29" s="45"/>
      <c r="AB29" s="45">
        <v>1</v>
      </c>
      <c r="AC29" s="45"/>
      <c r="AD29" s="45"/>
      <c r="AE29" s="45"/>
      <c r="AF29" s="45"/>
      <c r="AG29" s="45"/>
      <c r="AH29" s="46" t="s">
        <v>1347</v>
      </c>
      <c r="AI29" s="47" t="str">
        <f t="shared" si="0"/>
        <v>проверка пройдена</v>
      </c>
    </row>
    <row r="30" spans="1:35" s="51" customFormat="1" ht="99.95" customHeight="1" x14ac:dyDescent="0.3">
      <c r="A30" s="42" t="s">
        <v>688</v>
      </c>
      <c r="B30" s="42" t="s">
        <v>621</v>
      </c>
      <c r="C30" s="49" t="s">
        <v>1344</v>
      </c>
      <c r="D30" s="42" t="s">
        <v>475</v>
      </c>
      <c r="E30" s="42" t="str">
        <f>VLOOKUP(D30,'Коды программ'!$A$2:$B$578,2,FALSE)</f>
        <v>Агрономия</v>
      </c>
      <c r="F30" s="43" t="s">
        <v>11</v>
      </c>
      <c r="G30" s="50" t="s">
        <v>722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7" t="str">
        <f t="shared" si="0"/>
        <v>проверка пройдена</v>
      </c>
    </row>
    <row r="31" spans="1:35" s="51" customFormat="1" ht="99.95" customHeight="1" x14ac:dyDescent="0.3">
      <c r="A31" s="42" t="s">
        <v>688</v>
      </c>
      <c r="B31" s="42" t="s">
        <v>621</v>
      </c>
      <c r="C31" s="49" t="s">
        <v>1344</v>
      </c>
      <c r="D31" s="42" t="s">
        <v>475</v>
      </c>
      <c r="E31" s="42" t="str">
        <f>VLOOKUP(D31,'Коды программ'!$A$2:$B$578,2,FALSE)</f>
        <v>Агрономия</v>
      </c>
      <c r="F31" s="43" t="s">
        <v>12</v>
      </c>
      <c r="G31" s="50" t="s">
        <v>723</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7" t="str">
        <f t="shared" si="0"/>
        <v>проверка пройдена</v>
      </c>
    </row>
    <row r="32" spans="1:35" s="51" customFormat="1" ht="99.95" customHeight="1" x14ac:dyDescent="0.3">
      <c r="A32" s="42" t="s">
        <v>688</v>
      </c>
      <c r="B32" s="42" t="s">
        <v>621</v>
      </c>
      <c r="C32" s="49" t="s">
        <v>1344</v>
      </c>
      <c r="D32" s="42" t="s">
        <v>475</v>
      </c>
      <c r="E32" s="42" t="str">
        <f>VLOOKUP(D32,'Коды программ'!$A$2:$B$578,2,FALSE)</f>
        <v>Агрономия</v>
      </c>
      <c r="F32" s="43" t="s">
        <v>13</v>
      </c>
      <c r="G32" s="50" t="s">
        <v>15</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7" t="str">
        <f t="shared" si="0"/>
        <v>проверка пройдена</v>
      </c>
    </row>
    <row r="33" spans="1:35" s="51" customFormat="1" ht="99.95" customHeight="1" x14ac:dyDescent="0.3">
      <c r="A33" s="42" t="s">
        <v>688</v>
      </c>
      <c r="B33" s="42" t="s">
        <v>621</v>
      </c>
      <c r="C33" s="49" t="s">
        <v>1344</v>
      </c>
      <c r="D33" s="42" t="s">
        <v>475</v>
      </c>
      <c r="E33" s="42" t="str">
        <f>VLOOKUP(D33,'Коды программ'!$A$2:$B$578,2,FALSE)</f>
        <v>Агрономия</v>
      </c>
      <c r="F33" s="43" t="s">
        <v>14</v>
      </c>
      <c r="G33" s="50" t="s">
        <v>18</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7" t="str">
        <f t="shared" si="0"/>
        <v>проверка пройдена</v>
      </c>
    </row>
    <row r="34" spans="1:35" s="51" customFormat="1" ht="99.95" customHeight="1" x14ac:dyDescent="0.3">
      <c r="A34" s="42" t="s">
        <v>688</v>
      </c>
      <c r="B34" s="42" t="s">
        <v>621</v>
      </c>
      <c r="C34" s="49" t="s">
        <v>1344</v>
      </c>
      <c r="D34" s="42" t="s">
        <v>477</v>
      </c>
      <c r="E34" s="42" t="str">
        <f>VLOOKUP(D34,'Коды программ'!$A$2:$B$578,2,FALSE)</f>
        <v>Механизация сельского хозяйства</v>
      </c>
      <c r="F34" s="43" t="s">
        <v>10</v>
      </c>
      <c r="G34" s="44" t="s">
        <v>721</v>
      </c>
      <c r="H34" s="45">
        <v>69</v>
      </c>
      <c r="I34" s="45">
        <v>20</v>
      </c>
      <c r="J34" s="45">
        <v>4</v>
      </c>
      <c r="K34" s="45"/>
      <c r="L34" s="45"/>
      <c r="M34" s="45">
        <v>1</v>
      </c>
      <c r="N34" s="45">
        <v>1</v>
      </c>
      <c r="O34" s="45">
        <v>20</v>
      </c>
      <c r="P34" s="45"/>
      <c r="Q34" s="45"/>
      <c r="R34" s="45">
        <v>2</v>
      </c>
      <c r="S34" s="45"/>
      <c r="T34" s="45"/>
      <c r="U34" s="45"/>
      <c r="V34" s="45"/>
      <c r="W34" s="45"/>
      <c r="X34" s="45"/>
      <c r="Y34" s="45"/>
      <c r="Z34" s="45"/>
      <c r="AA34" s="45"/>
      <c r="AB34" s="45"/>
      <c r="AC34" s="45"/>
      <c r="AD34" s="45"/>
      <c r="AE34" s="45">
        <v>25</v>
      </c>
      <c r="AF34" s="45"/>
      <c r="AG34" s="45"/>
      <c r="AH34" s="46" t="s">
        <v>1347</v>
      </c>
      <c r="AI34" s="47" t="str">
        <f t="shared" si="0"/>
        <v>проверка пройдена</v>
      </c>
    </row>
    <row r="35" spans="1:35" s="51" customFormat="1" ht="99.95" customHeight="1" x14ac:dyDescent="0.3">
      <c r="A35" s="42" t="s">
        <v>688</v>
      </c>
      <c r="B35" s="42" t="s">
        <v>621</v>
      </c>
      <c r="C35" s="49" t="s">
        <v>1344</v>
      </c>
      <c r="D35" s="42" t="s">
        <v>477</v>
      </c>
      <c r="E35" s="42" t="str">
        <f>VLOOKUP(D35,'Коды программ'!$A$2:$B$578,2,FALSE)</f>
        <v>Механизация сельского хозяйства</v>
      </c>
      <c r="F35" s="43" t="s">
        <v>11</v>
      </c>
      <c r="G35" s="50" t="s">
        <v>722</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7" t="str">
        <f t="shared" si="0"/>
        <v>проверка пройдена</v>
      </c>
    </row>
    <row r="36" spans="1:35" s="51" customFormat="1" ht="99.95" customHeight="1" x14ac:dyDescent="0.3">
      <c r="A36" s="42" t="s">
        <v>688</v>
      </c>
      <c r="B36" s="42" t="s">
        <v>621</v>
      </c>
      <c r="C36" s="49" t="s">
        <v>1344</v>
      </c>
      <c r="D36" s="42" t="s">
        <v>477</v>
      </c>
      <c r="E36" s="42" t="str">
        <f>VLOOKUP(D36,'Коды программ'!$A$2:$B$578,2,FALSE)</f>
        <v>Механизация сельского хозяйства</v>
      </c>
      <c r="F36" s="43" t="s">
        <v>12</v>
      </c>
      <c r="G36" s="50" t="s">
        <v>723</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7" t="str">
        <f t="shared" si="0"/>
        <v>проверка пройдена</v>
      </c>
    </row>
    <row r="37" spans="1:35" s="51" customFormat="1" ht="99.95" customHeight="1" x14ac:dyDescent="0.3">
      <c r="A37" s="42" t="s">
        <v>688</v>
      </c>
      <c r="B37" s="42" t="s">
        <v>621</v>
      </c>
      <c r="C37" s="49" t="s">
        <v>1344</v>
      </c>
      <c r="D37" s="42" t="s">
        <v>477</v>
      </c>
      <c r="E37" s="42" t="str">
        <f>VLOOKUP(D37,'Коды программ'!$A$2:$B$578,2,FALSE)</f>
        <v>Механизация сельского хозяйства</v>
      </c>
      <c r="F37" s="43" t="s">
        <v>13</v>
      </c>
      <c r="G37" s="50" t="s">
        <v>15</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7" t="str">
        <f t="shared" si="0"/>
        <v>проверка пройдена</v>
      </c>
    </row>
    <row r="38" spans="1:35" s="51" customFormat="1" ht="99.95" customHeight="1" x14ac:dyDescent="0.3">
      <c r="A38" s="42" t="s">
        <v>688</v>
      </c>
      <c r="B38" s="42" t="s">
        <v>621</v>
      </c>
      <c r="C38" s="49" t="s">
        <v>1344</v>
      </c>
      <c r="D38" s="42" t="s">
        <v>477</v>
      </c>
      <c r="E38" s="42" t="str">
        <f>VLOOKUP(D38,'Коды программ'!$A$2:$B$578,2,FALSE)</f>
        <v>Механизация сельского хозяйства</v>
      </c>
      <c r="F38" s="43" t="s">
        <v>14</v>
      </c>
      <c r="G38" s="50" t="s">
        <v>18</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7" t="str">
        <f t="shared" si="0"/>
        <v>проверка пройдена</v>
      </c>
    </row>
    <row r="39" spans="1:35" s="51" customFormat="1" ht="99.95" customHeight="1" x14ac:dyDescent="0.3">
      <c r="A39" s="42" t="s">
        <v>688</v>
      </c>
      <c r="B39" s="42" t="s">
        <v>621</v>
      </c>
      <c r="C39" s="49" t="s">
        <v>1344</v>
      </c>
      <c r="D39" s="42" t="s">
        <v>478</v>
      </c>
      <c r="E39" s="42" t="str">
        <f>VLOOKUP(D39,'Коды программ'!$A$2:$B$578,2,FALSE)</f>
        <v>Электрификация и автоматизация сельского хозяйства</v>
      </c>
      <c r="F39" s="43" t="s">
        <v>10</v>
      </c>
      <c r="G39" s="44" t="s">
        <v>721</v>
      </c>
      <c r="H39" s="45">
        <v>69</v>
      </c>
      <c r="I39" s="45">
        <v>16</v>
      </c>
      <c r="J39" s="45">
        <v>6</v>
      </c>
      <c r="K39" s="45"/>
      <c r="L39" s="45">
        <v>1</v>
      </c>
      <c r="M39" s="45"/>
      <c r="N39" s="45">
        <v>5</v>
      </c>
      <c r="O39" s="45">
        <v>24</v>
      </c>
      <c r="P39" s="45"/>
      <c r="Q39" s="45"/>
      <c r="R39" s="45"/>
      <c r="S39" s="45"/>
      <c r="T39" s="45"/>
      <c r="U39" s="45"/>
      <c r="V39" s="45"/>
      <c r="W39" s="45"/>
      <c r="X39" s="45">
        <v>1</v>
      </c>
      <c r="Y39" s="45"/>
      <c r="Z39" s="45"/>
      <c r="AA39" s="45"/>
      <c r="AB39" s="45">
        <v>3</v>
      </c>
      <c r="AC39" s="45"/>
      <c r="AD39" s="45"/>
      <c r="AE39" s="45">
        <v>19</v>
      </c>
      <c r="AF39" s="45"/>
      <c r="AG39" s="45"/>
      <c r="AH39" s="46" t="s">
        <v>1347</v>
      </c>
      <c r="AI39" s="47" t="str">
        <f t="shared" si="0"/>
        <v>проверка пройдена</v>
      </c>
    </row>
    <row r="40" spans="1:35" s="51" customFormat="1" ht="99.95" customHeight="1" x14ac:dyDescent="0.3">
      <c r="A40" s="42" t="s">
        <v>688</v>
      </c>
      <c r="B40" s="42" t="s">
        <v>621</v>
      </c>
      <c r="C40" s="49" t="s">
        <v>1344</v>
      </c>
      <c r="D40" s="42" t="s">
        <v>478</v>
      </c>
      <c r="E40" s="42" t="str">
        <f>VLOOKUP(D40,'Коды программ'!$A$2:$B$578,2,FALSE)</f>
        <v>Электрификация и автоматизация сельского хозяйства</v>
      </c>
      <c r="F40" s="43" t="s">
        <v>11</v>
      </c>
      <c r="G40" s="50" t="s">
        <v>722</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7" t="str">
        <f t="shared" si="0"/>
        <v>проверка пройдена</v>
      </c>
    </row>
    <row r="41" spans="1:35" s="51" customFormat="1" ht="99.95" customHeight="1" x14ac:dyDescent="0.3">
      <c r="A41" s="42" t="s">
        <v>688</v>
      </c>
      <c r="B41" s="42" t="s">
        <v>621</v>
      </c>
      <c r="C41" s="49" t="s">
        <v>1344</v>
      </c>
      <c r="D41" s="42" t="s">
        <v>478</v>
      </c>
      <c r="E41" s="42" t="str">
        <f>VLOOKUP(D41,'Коды программ'!$A$2:$B$578,2,FALSE)</f>
        <v>Электрификация и автоматизация сельского хозяйства</v>
      </c>
      <c r="F41" s="43" t="s">
        <v>12</v>
      </c>
      <c r="G41" s="50" t="s">
        <v>723</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7" t="str">
        <f t="shared" si="0"/>
        <v>проверка пройдена</v>
      </c>
    </row>
    <row r="42" spans="1:35" s="51" customFormat="1" ht="99.95" customHeight="1" x14ac:dyDescent="0.3">
      <c r="A42" s="42" t="s">
        <v>688</v>
      </c>
      <c r="B42" s="42" t="s">
        <v>621</v>
      </c>
      <c r="C42" s="49" t="s">
        <v>1344</v>
      </c>
      <c r="D42" s="42" t="s">
        <v>478</v>
      </c>
      <c r="E42" s="42" t="str">
        <f>VLOOKUP(D42,'Коды программ'!$A$2:$B$578,2,FALSE)</f>
        <v>Электрификация и автоматизация сельского хозяйства</v>
      </c>
      <c r="F42" s="43" t="s">
        <v>13</v>
      </c>
      <c r="G42" s="50" t="s">
        <v>15</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7" t="str">
        <f t="shared" si="0"/>
        <v>проверка пройдена</v>
      </c>
    </row>
    <row r="43" spans="1:35" s="51" customFormat="1" ht="99.95" customHeight="1" x14ac:dyDescent="0.3">
      <c r="A43" s="42" t="s">
        <v>688</v>
      </c>
      <c r="B43" s="42" t="s">
        <v>621</v>
      </c>
      <c r="C43" s="49" t="s">
        <v>1344</v>
      </c>
      <c r="D43" s="42" t="s">
        <v>478</v>
      </c>
      <c r="E43" s="42" t="str">
        <f>VLOOKUP(D43,'Коды программ'!$A$2:$B$578,2,FALSE)</f>
        <v>Электрификация и автоматизация сельского хозяйства</v>
      </c>
      <c r="F43" s="43" t="s">
        <v>14</v>
      </c>
      <c r="G43" s="50" t="s">
        <v>18</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7" t="str">
        <f t="shared" si="0"/>
        <v>проверка пройдена</v>
      </c>
    </row>
    <row r="44" spans="1:35" s="51" customFormat="1" ht="99.95" customHeight="1" x14ac:dyDescent="0.3">
      <c r="A44" s="42" t="s">
        <v>688</v>
      </c>
      <c r="B44" s="42" t="s">
        <v>621</v>
      </c>
      <c r="C44" s="49" t="s">
        <v>1344</v>
      </c>
      <c r="D44" s="42" t="s">
        <v>495</v>
      </c>
      <c r="E44" s="42" t="str">
        <f>VLOOKUP(D44,'Коды программ'!$A$2:$B$578,2,FALSE)</f>
        <v>Экономика и бухгалтерский учет (по отраслям)</v>
      </c>
      <c r="F44" s="43" t="s">
        <v>10</v>
      </c>
      <c r="G44" s="44" t="s">
        <v>721</v>
      </c>
      <c r="H44" s="45">
        <v>61</v>
      </c>
      <c r="I44" s="45">
        <v>39</v>
      </c>
      <c r="J44" s="45">
        <v>18</v>
      </c>
      <c r="K44" s="45">
        <v>18</v>
      </c>
      <c r="L44" s="45"/>
      <c r="M44" s="45"/>
      <c r="N44" s="45">
        <v>10</v>
      </c>
      <c r="O44" s="45">
        <v>4</v>
      </c>
      <c r="P44" s="45"/>
      <c r="Q44" s="45"/>
      <c r="R44" s="45">
        <v>2</v>
      </c>
      <c r="S44" s="45">
        <v>5</v>
      </c>
      <c r="T44" s="45"/>
      <c r="U44" s="45"/>
      <c r="V44" s="45"/>
      <c r="W44" s="45"/>
      <c r="X44" s="45"/>
      <c r="Y44" s="45"/>
      <c r="Z44" s="45"/>
      <c r="AA44" s="45"/>
      <c r="AB44" s="45"/>
      <c r="AC44" s="45"/>
      <c r="AD44" s="45"/>
      <c r="AE44" s="45">
        <v>1</v>
      </c>
      <c r="AF44" s="45"/>
      <c r="AG44" s="45"/>
      <c r="AH44" s="46" t="s">
        <v>1347</v>
      </c>
      <c r="AI44" s="47" t="str">
        <f t="shared" si="0"/>
        <v>проверка пройдена</v>
      </c>
    </row>
    <row r="45" spans="1:35" s="51" customFormat="1" ht="99.95" customHeight="1" x14ac:dyDescent="0.3">
      <c r="A45" s="42" t="s">
        <v>688</v>
      </c>
      <c r="B45" s="42" t="s">
        <v>621</v>
      </c>
      <c r="C45" s="49" t="s">
        <v>1344</v>
      </c>
      <c r="D45" s="42" t="s">
        <v>495</v>
      </c>
      <c r="E45" s="42" t="str">
        <f>VLOOKUP(D45,'Коды программ'!$A$2:$B$578,2,FALSE)</f>
        <v>Экономика и бухгалтерский учет (по отраслям)</v>
      </c>
      <c r="F45" s="43" t="s">
        <v>11</v>
      </c>
      <c r="G45" s="50" t="s">
        <v>722</v>
      </c>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7" t="str">
        <f t="shared" si="0"/>
        <v>проверка пройдена</v>
      </c>
    </row>
    <row r="46" spans="1:35" s="51" customFormat="1" ht="99.95" customHeight="1" x14ac:dyDescent="0.3">
      <c r="A46" s="42" t="s">
        <v>688</v>
      </c>
      <c r="B46" s="42" t="s">
        <v>621</v>
      </c>
      <c r="C46" s="49" t="s">
        <v>1344</v>
      </c>
      <c r="D46" s="42" t="s">
        <v>495</v>
      </c>
      <c r="E46" s="42" t="str">
        <f>VLOOKUP(D46,'Коды программ'!$A$2:$B$578,2,FALSE)</f>
        <v>Экономика и бухгалтерский учет (по отраслям)</v>
      </c>
      <c r="F46" s="43" t="s">
        <v>12</v>
      </c>
      <c r="G46" s="50" t="s">
        <v>723</v>
      </c>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7" t="str">
        <f t="shared" si="0"/>
        <v>проверка пройдена</v>
      </c>
    </row>
    <row r="47" spans="1:35" s="51" customFormat="1" ht="99.95" customHeight="1" x14ac:dyDescent="0.3">
      <c r="A47" s="42" t="s">
        <v>688</v>
      </c>
      <c r="B47" s="42" t="s">
        <v>621</v>
      </c>
      <c r="C47" s="49" t="s">
        <v>1344</v>
      </c>
      <c r="D47" s="42" t="s">
        <v>495</v>
      </c>
      <c r="E47" s="42" t="str">
        <f>VLOOKUP(D47,'Коды программ'!$A$2:$B$578,2,FALSE)</f>
        <v>Экономика и бухгалтерский учет (по отраслям)</v>
      </c>
      <c r="F47" s="43" t="s">
        <v>13</v>
      </c>
      <c r="G47" s="50" t="s">
        <v>15</v>
      </c>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7" t="str">
        <f t="shared" si="0"/>
        <v>проверка пройдена</v>
      </c>
    </row>
    <row r="48" spans="1:35" s="51" customFormat="1" ht="99.95" customHeight="1" x14ac:dyDescent="0.3">
      <c r="A48" s="42" t="s">
        <v>688</v>
      </c>
      <c r="B48" s="42" t="s">
        <v>621</v>
      </c>
      <c r="C48" s="49" t="s">
        <v>1344</v>
      </c>
      <c r="D48" s="42" t="s">
        <v>495</v>
      </c>
      <c r="E48" s="42" t="str">
        <f>VLOOKUP(D48,'Коды программ'!$A$2:$B$578,2,FALSE)</f>
        <v>Экономика и бухгалтерский учет (по отраслям)</v>
      </c>
      <c r="F48" s="43" t="s">
        <v>14</v>
      </c>
      <c r="G48" s="50" t="s">
        <v>18</v>
      </c>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7" t="str">
        <f t="shared" si="0"/>
        <v>проверка пройдена</v>
      </c>
    </row>
    <row r="49" spans="1:35" s="51" customFormat="1" ht="99.95" customHeight="1" x14ac:dyDescent="0.3">
      <c r="A49" s="42" t="s">
        <v>688</v>
      </c>
      <c r="B49" s="42" t="s">
        <v>621</v>
      </c>
      <c r="C49" s="49" t="s">
        <v>1344</v>
      </c>
      <c r="D49" s="42" t="s">
        <v>505</v>
      </c>
      <c r="E49" s="42" t="str">
        <f>VLOOKUP(D49,'Коды программ'!$A$2:$B$578,2,FALSE)</f>
        <v>Право и организация социального обеспечения</v>
      </c>
      <c r="F49" s="43" t="s">
        <v>10</v>
      </c>
      <c r="G49" s="44" t="s">
        <v>721</v>
      </c>
      <c r="H49" s="45">
        <v>134</v>
      </c>
      <c r="I49" s="45">
        <v>46</v>
      </c>
      <c r="J49" s="45">
        <v>16</v>
      </c>
      <c r="K49" s="45"/>
      <c r="L49" s="45">
        <v>2</v>
      </c>
      <c r="M49" s="45"/>
      <c r="N49" s="45">
        <v>3</v>
      </c>
      <c r="O49" s="45">
        <v>16</v>
      </c>
      <c r="P49" s="45"/>
      <c r="Q49" s="45">
        <v>2</v>
      </c>
      <c r="R49" s="45">
        <v>17</v>
      </c>
      <c r="S49" s="45"/>
      <c r="T49" s="45">
        <v>1</v>
      </c>
      <c r="U49" s="45"/>
      <c r="V49" s="45"/>
      <c r="W49" s="45"/>
      <c r="X49" s="45"/>
      <c r="Y49" s="45"/>
      <c r="Z49" s="45"/>
      <c r="AA49" s="45"/>
      <c r="AB49" s="45">
        <v>34</v>
      </c>
      <c r="AC49" s="45"/>
      <c r="AD49" s="45"/>
      <c r="AE49" s="45">
        <v>13</v>
      </c>
      <c r="AF49" s="45"/>
      <c r="AG49" s="45"/>
      <c r="AH49" s="46" t="s">
        <v>1347</v>
      </c>
      <c r="AI49" s="47" t="str">
        <f t="shared" si="0"/>
        <v>проверка пройдена</v>
      </c>
    </row>
    <row r="50" spans="1:35" s="51" customFormat="1" ht="99.95" customHeight="1" x14ac:dyDescent="0.3">
      <c r="A50" s="42" t="s">
        <v>688</v>
      </c>
      <c r="B50" s="42" t="s">
        <v>621</v>
      </c>
      <c r="C50" s="49" t="s">
        <v>1344</v>
      </c>
      <c r="D50" s="42" t="s">
        <v>505</v>
      </c>
      <c r="E50" s="42" t="str">
        <f>VLOOKUP(D50,'Коды программ'!$A$2:$B$578,2,FALSE)</f>
        <v>Право и организация социального обеспечения</v>
      </c>
      <c r="F50" s="43" t="s">
        <v>11</v>
      </c>
      <c r="G50" s="50" t="s">
        <v>722</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7" t="str">
        <f t="shared" si="0"/>
        <v>проверка пройдена</v>
      </c>
    </row>
    <row r="51" spans="1:35" s="51" customFormat="1" ht="99.95" customHeight="1" x14ac:dyDescent="0.3">
      <c r="A51" s="42" t="s">
        <v>688</v>
      </c>
      <c r="B51" s="42" t="s">
        <v>621</v>
      </c>
      <c r="C51" s="49" t="s">
        <v>1344</v>
      </c>
      <c r="D51" s="42" t="s">
        <v>505</v>
      </c>
      <c r="E51" s="42" t="str">
        <f>VLOOKUP(D51,'Коды программ'!$A$2:$B$578,2,FALSE)</f>
        <v>Право и организация социального обеспечения</v>
      </c>
      <c r="F51" s="43" t="s">
        <v>12</v>
      </c>
      <c r="G51" s="50" t="s">
        <v>723</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7" t="str">
        <f t="shared" si="0"/>
        <v>проверка пройдена</v>
      </c>
    </row>
    <row r="52" spans="1:35" s="51" customFormat="1" ht="99.95" customHeight="1" x14ac:dyDescent="0.3">
      <c r="A52" s="42" t="s">
        <v>688</v>
      </c>
      <c r="B52" s="42" t="s">
        <v>621</v>
      </c>
      <c r="C52" s="49" t="s">
        <v>1344</v>
      </c>
      <c r="D52" s="42" t="s">
        <v>505</v>
      </c>
      <c r="E52" s="42" t="str">
        <f>VLOOKUP(D52,'Коды программ'!$A$2:$B$578,2,FALSE)</f>
        <v>Право и организация социального обеспечения</v>
      </c>
      <c r="F52" s="43" t="s">
        <v>13</v>
      </c>
      <c r="G52" s="50" t="s">
        <v>15</v>
      </c>
      <c r="H52" s="45">
        <v>2</v>
      </c>
      <c r="I52" s="45"/>
      <c r="J52" s="45"/>
      <c r="K52" s="45"/>
      <c r="L52" s="45"/>
      <c r="M52" s="45"/>
      <c r="N52" s="45"/>
      <c r="O52" s="45"/>
      <c r="P52" s="45"/>
      <c r="Q52" s="45"/>
      <c r="R52" s="45"/>
      <c r="S52" s="45"/>
      <c r="T52" s="45"/>
      <c r="U52" s="45"/>
      <c r="V52" s="45"/>
      <c r="W52" s="45"/>
      <c r="X52" s="45"/>
      <c r="Y52" s="45"/>
      <c r="Z52" s="45"/>
      <c r="AA52" s="45"/>
      <c r="AB52" s="45">
        <v>2</v>
      </c>
      <c r="AC52" s="45"/>
      <c r="AD52" s="45"/>
      <c r="AE52" s="45"/>
      <c r="AF52" s="45"/>
      <c r="AG52" s="45"/>
      <c r="AH52" s="45"/>
      <c r="AI52" s="47" t="str">
        <f t="shared" si="0"/>
        <v>проверка пройдена</v>
      </c>
    </row>
    <row r="53" spans="1:35" s="51" customFormat="1" ht="99.95" customHeight="1" x14ac:dyDescent="0.3">
      <c r="A53" s="42" t="s">
        <v>688</v>
      </c>
      <c r="B53" s="42" t="s">
        <v>621</v>
      </c>
      <c r="C53" s="49" t="s">
        <v>1344</v>
      </c>
      <c r="D53" s="42" t="s">
        <v>505</v>
      </c>
      <c r="E53" s="42" t="str">
        <f>VLOOKUP(D53,'Коды программ'!$A$2:$B$578,2,FALSE)</f>
        <v>Право и организация социального обеспечения</v>
      </c>
      <c r="F53" s="43" t="s">
        <v>14</v>
      </c>
      <c r="G53" s="50" t="s">
        <v>18</v>
      </c>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7" t="str">
        <f t="shared" si="0"/>
        <v>проверка пройдена</v>
      </c>
    </row>
    <row r="54" spans="1:35" x14ac:dyDescent="0.3">
      <c r="A54" s="25"/>
      <c r="B54" s="25"/>
      <c r="C54" s="25"/>
      <c r="D54" s="25"/>
      <c r="E54" s="25"/>
      <c r="F54" s="26"/>
      <c r="G54" s="24"/>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3"/>
    </row>
    <row r="55" spans="1:35" x14ac:dyDescent="0.3">
      <c r="A55" s="54" t="s">
        <v>725</v>
      </c>
      <c r="B55" s="54"/>
      <c r="C55" s="54"/>
      <c r="D55" s="54"/>
      <c r="E55" s="54"/>
      <c r="F55" s="54"/>
      <c r="G55" s="54"/>
      <c r="H55" s="24"/>
      <c r="I55" s="24"/>
      <c r="J55" s="24"/>
      <c r="K55" s="24"/>
      <c r="L55" s="24"/>
      <c r="M55" s="24"/>
      <c r="N55" s="24"/>
      <c r="O55" s="24"/>
      <c r="P55" s="24"/>
      <c r="Q55" s="24"/>
      <c r="R55" s="24"/>
      <c r="S55" s="24"/>
      <c r="T55" s="24"/>
      <c r="U55" s="24"/>
      <c r="V55" s="24"/>
      <c r="W55" s="24"/>
      <c r="X55" s="11"/>
      <c r="Y55" s="11"/>
      <c r="Z55" s="11"/>
      <c r="AA55" s="11"/>
      <c r="AB55" s="11"/>
      <c r="AC55" s="11"/>
      <c r="AD55" s="11"/>
      <c r="AE55" s="11"/>
      <c r="AF55" s="11"/>
      <c r="AG55" s="11"/>
      <c r="AH55" s="5"/>
    </row>
    <row r="57" spans="1:35" x14ac:dyDescent="0.3">
      <c r="A57" s="74" t="s">
        <v>1330</v>
      </c>
      <c r="B57" s="74"/>
      <c r="C57" s="74"/>
      <c r="D57" s="74"/>
      <c r="E57" s="74"/>
    </row>
    <row r="58" spans="1:35" ht="37.5" x14ac:dyDescent="0.3">
      <c r="A58" s="29" t="s">
        <v>1319</v>
      </c>
      <c r="B58" s="29" t="s">
        <v>1320</v>
      </c>
      <c r="C58" s="29"/>
      <c r="D58" s="29" t="s">
        <v>1321</v>
      </c>
      <c r="E58" s="29" t="s">
        <v>1322</v>
      </c>
      <c r="L58" s="12"/>
    </row>
    <row r="59" spans="1:35" ht="56.25" x14ac:dyDescent="0.3">
      <c r="A59" s="28" t="s">
        <v>1348</v>
      </c>
      <c r="B59" s="28" t="s">
        <v>1349</v>
      </c>
      <c r="C59" s="28"/>
      <c r="D59" s="27" t="s">
        <v>1350</v>
      </c>
      <c r="E59" s="28">
        <v>89182711516</v>
      </c>
    </row>
  </sheetData>
  <mergeCells count="19">
    <mergeCell ref="A55:G55"/>
    <mergeCell ref="A57:E57"/>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hyperlinks>
    <hyperlink ref="D59" r:id="rId1" xr:uid="{F0BAEC0B-C8AB-49DB-B6EE-97F9A370E657}"/>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'Коды программ'!$K$2:$K$9</xm:f>
          </x14:formula1>
          <xm:sqref>A9:A54</xm:sqref>
        </x14:dataValidation>
        <x14:dataValidation type="list" allowBlank="1" showInputMessage="1" showErrorMessage="1" xr:uid="{00000000-0002-0000-0100-000001000000}">
          <x14:formula1>
            <xm:f>'Коды программ'!$G$2:$G$86</xm:f>
          </x14:formula1>
          <xm:sqref>B9:B54</xm:sqref>
        </x14:dataValidation>
        <x14:dataValidation type="list" allowBlank="1" showInputMessage="1" showErrorMessage="1" xr:uid="{00000000-0002-0000-0100-000002000000}">
          <x14:formula1>
            <xm:f>'Коды программ'!$A$2:$A$578</xm:f>
          </x14:formula1>
          <xm:sqref>D9:D54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8"/>
  <sheetViews>
    <sheetView topLeftCell="A3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2022-09-07T08:26:18Z</dcterms:modified>
</cp:coreProperties>
</file>